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Scorecard" sheetId="1" r:id="rId1"/>
    <sheet name="Points" sheetId="2" r:id="rId2"/>
  </sheets>
  <definedNames/>
  <calcPr fullCalcOnLoad="1"/>
</workbook>
</file>

<file path=xl/sharedStrings.xml><?xml version="1.0" encoding="utf-8"?>
<sst xmlns="http://schemas.openxmlformats.org/spreadsheetml/2006/main" count="138" uniqueCount="79">
  <si>
    <t>Girls 12/under 2L Freestyle</t>
  </si>
  <si>
    <t>Boys 12/under 2L Freestyle</t>
  </si>
  <si>
    <t>Ladies Open 4 x 2L Freestyle Team</t>
  </si>
  <si>
    <t xml:space="preserve">                                                                 Lane</t>
  </si>
  <si>
    <t>Pos</t>
  </si>
  <si>
    <t>Points</t>
  </si>
  <si>
    <t>Total</t>
  </si>
  <si>
    <t>Mens Open 4 x 2L Freestyle Team</t>
  </si>
  <si>
    <t>Girls 12/under 2L Butterfly</t>
  </si>
  <si>
    <t>Boys 12/under 2L Butterfly</t>
  </si>
  <si>
    <t>Girls 14/under 4 x 2L Medley Team</t>
  </si>
  <si>
    <t>Boys 14/under 4 x 2L Medley Team</t>
  </si>
  <si>
    <t>Ladies Open 2L Backstroke</t>
  </si>
  <si>
    <t>Mens Open 2L Backstroke</t>
  </si>
  <si>
    <t>Girls 12/under 4X2L Freestyle Team</t>
  </si>
  <si>
    <t>Boys 12/under 4X2L Freestyle Team</t>
  </si>
  <si>
    <t>Girls 14/under 2L Butterfly</t>
  </si>
  <si>
    <t>Boys 14/under 2L Butterfly</t>
  </si>
  <si>
    <t>Ladies Open 2L Freestyle</t>
  </si>
  <si>
    <t>Mens Open 2L Freestyle</t>
  </si>
  <si>
    <t>Girls 12/under 2L Backstroke</t>
  </si>
  <si>
    <t>Boys 12/under 2L Backstroke</t>
  </si>
  <si>
    <t>Girls 14/under 2L Freestyle</t>
  </si>
  <si>
    <t>Boys 14/under 2L Freestyle</t>
  </si>
  <si>
    <t>Ladies Open 4X2L Medley Team</t>
  </si>
  <si>
    <t>Mens Open 4X2L Medley Team</t>
  </si>
  <si>
    <t>Girls 14/under 4X2L Freestyle Team</t>
  </si>
  <si>
    <t>Boys 14/under 4X2L Freestyle Team</t>
  </si>
  <si>
    <t>Ladies Open 2L Butterfly</t>
  </si>
  <si>
    <t>Mens Open 2L Butterfly</t>
  </si>
  <si>
    <t>Girls 12/under 4X2L Medley Team</t>
  </si>
  <si>
    <t>Boys 12under 4X2L Medley Team</t>
  </si>
  <si>
    <t>Girls 14/under 2L Backstroke</t>
  </si>
  <si>
    <t>Boys 14/under 2L Backstroke</t>
  </si>
  <si>
    <t>Mixed 6X1L Cannon</t>
  </si>
  <si>
    <t>I</t>
  </si>
  <si>
    <t>I1</t>
  </si>
  <si>
    <t>I2</t>
  </si>
  <si>
    <t>I3</t>
  </si>
  <si>
    <t>I4</t>
  </si>
  <si>
    <t>Code</t>
  </si>
  <si>
    <t>I0</t>
  </si>
  <si>
    <t xml:space="preserve">I </t>
  </si>
  <si>
    <t>North Lancashire Swimming and Water Polo Association</t>
  </si>
  <si>
    <t>Swimming League Programme</t>
  </si>
  <si>
    <t>All Galas swum under ASA Laws</t>
  </si>
  <si>
    <t>Programme of Events</t>
  </si>
  <si>
    <t>Event                                                   Team</t>
  </si>
  <si>
    <t xml:space="preserve">      Final Place</t>
  </si>
  <si>
    <t>I1.5</t>
  </si>
  <si>
    <t>I2.5</t>
  </si>
  <si>
    <t>I3.5</t>
  </si>
  <si>
    <t>I4.5</t>
  </si>
  <si>
    <t>I5</t>
  </si>
  <si>
    <t>I5.5</t>
  </si>
  <si>
    <t>I6</t>
  </si>
  <si>
    <t>I6.5</t>
  </si>
  <si>
    <t>I7</t>
  </si>
  <si>
    <t>I7.5</t>
  </si>
  <si>
    <t>I8</t>
  </si>
  <si>
    <t>Ormskirk</t>
  </si>
  <si>
    <t>Blackpool A</t>
  </si>
  <si>
    <t>Preston A</t>
  </si>
  <si>
    <t>Clitheroe</t>
  </si>
  <si>
    <t>Carnforth</t>
  </si>
  <si>
    <t xml:space="preserve">         Points ( 468 )</t>
  </si>
  <si>
    <t xml:space="preserve">        Points ( 900 )</t>
  </si>
  <si>
    <t xml:space="preserve">      Total Points (1368 )</t>
  </si>
  <si>
    <t>Mixed canon</t>
  </si>
  <si>
    <t>Leyland A</t>
  </si>
  <si>
    <t>PrestonB</t>
  </si>
  <si>
    <t>Pioneer 79</t>
  </si>
  <si>
    <t>Individual Events - Single Points eg 8,7,6,5,4,3,2,1</t>
  </si>
  <si>
    <t>Girls 14/under 2L Breaststroke</t>
  </si>
  <si>
    <t>Boys 14/under 2L Breaststroke</t>
  </si>
  <si>
    <t>Girls 12/under 2L Breaststroke</t>
  </si>
  <si>
    <t>Boys 12/under 2L Breaststroke</t>
  </si>
  <si>
    <t>Ladies Open 2L Breaststroke</t>
  </si>
  <si>
    <t>Mens Open 2L Breaststroke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</si>
</sst>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5" xfId="0" applyFill="1" applyBorder="1" applyAlignment="1" applyProtection="1">
      <alignment horizontal="center"/>
      <protection locked="0"/>
    </xf>
    <xf numFmtId="0" fontId="0" fillId="34" borderId="16" xfId="0" applyFill="1" applyBorder="1" applyAlignment="1" quotePrefix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 quotePrefix="1">
      <alignment/>
    </xf>
    <xf numFmtId="0" fontId="0" fillId="34" borderId="22" xfId="0" applyFill="1" applyBorder="1" applyAlignment="1" quotePrefix="1">
      <alignment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right"/>
    </xf>
    <xf numFmtId="0" fontId="22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left"/>
    </xf>
    <xf numFmtId="0" fontId="3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33" fillId="34" borderId="0" xfId="0" applyFont="1" applyFill="1" applyAlignment="1">
      <alignment horizontal="left"/>
    </xf>
    <xf numFmtId="0" fontId="33" fillId="34" borderId="14" xfId="0" applyFont="1" applyFill="1" applyBorder="1" applyAlignment="1" quotePrefix="1">
      <alignment horizontal="left"/>
    </xf>
    <xf numFmtId="0" fontId="33" fillId="34" borderId="22" xfId="0" applyFont="1" applyFill="1" applyBorder="1" applyAlignment="1" quotePrefix="1">
      <alignment horizontal="left"/>
    </xf>
    <xf numFmtId="0" fontId="33" fillId="34" borderId="17" xfId="0" applyFont="1" applyFill="1" applyBorder="1" applyAlignment="1" quotePrefix="1">
      <alignment horizontal="left"/>
    </xf>
    <xf numFmtId="0" fontId="33" fillId="34" borderId="13" xfId="0" applyFont="1" applyFill="1" applyBorder="1" applyAlignment="1" quotePrefix="1">
      <alignment horizontal="left"/>
    </xf>
    <xf numFmtId="0" fontId="33" fillId="34" borderId="21" xfId="0" applyFont="1" applyFill="1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3" fillId="34" borderId="18" xfId="0" applyFont="1" applyFill="1" applyBorder="1" applyAlignment="1" quotePrefix="1">
      <alignment horizontal="left"/>
    </xf>
    <xf numFmtId="0" fontId="33" fillId="34" borderId="19" xfId="0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PageLayoutView="0" workbookViewId="0" topLeftCell="A25">
      <selection activeCell="AB35" sqref="AB35"/>
    </sheetView>
  </sheetViews>
  <sheetFormatPr defaultColWidth="9.140625" defaultRowHeight="15"/>
  <cols>
    <col min="1" max="1" width="2.8515625" style="0" customWidth="1"/>
    <col min="2" max="2" width="31.7109375" style="0" customWidth="1"/>
    <col min="3" max="3" width="2.57421875" style="0" customWidth="1"/>
    <col min="4" max="4" width="4.421875" style="0" customWidth="1"/>
    <col min="5" max="5" width="6.28125" style="0" customWidth="1"/>
    <col min="6" max="6" width="5.140625" style="0" customWidth="1"/>
    <col min="7" max="7" width="4.57421875" style="0" customWidth="1"/>
    <col min="8" max="8" width="6.28125" style="0" customWidth="1"/>
    <col min="9" max="9" width="5.57421875" style="0" customWidth="1"/>
    <col min="10" max="10" width="4.28125" style="0" customWidth="1"/>
    <col min="11" max="11" width="6.28125" style="0" customWidth="1"/>
    <col min="12" max="12" width="7.00390625" style="0" customWidth="1"/>
    <col min="13" max="13" width="4.7109375" style="0" customWidth="1"/>
    <col min="14" max="14" width="5.8515625" style="0" customWidth="1"/>
    <col min="15" max="15" width="5.57421875" style="0" customWidth="1"/>
    <col min="16" max="16" width="4.421875" style="0" customWidth="1"/>
    <col min="17" max="17" width="6.28125" style="0" customWidth="1"/>
    <col min="18" max="18" width="5.8515625" style="0" customWidth="1"/>
    <col min="19" max="19" width="4.421875" style="0" customWidth="1"/>
    <col min="20" max="20" width="6.28125" style="0" customWidth="1"/>
    <col min="21" max="21" width="5.421875" style="0" customWidth="1"/>
    <col min="22" max="22" width="4.421875" style="0" customWidth="1"/>
    <col min="23" max="23" width="6.28125" style="0" customWidth="1"/>
    <col min="24" max="24" width="5.57421875" style="0" customWidth="1"/>
    <col min="25" max="25" width="4.421875" style="0" customWidth="1"/>
    <col min="26" max="27" width="6.28125" style="0" customWidth="1"/>
  </cols>
  <sheetData>
    <row r="1" spans="1:27" ht="18.7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5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5">
      <c r="A4" s="32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">
      <c r="A5" s="6"/>
      <c r="B5" s="14" t="s">
        <v>3</v>
      </c>
      <c r="C5" s="9"/>
      <c r="D5" s="33">
        <v>1</v>
      </c>
      <c r="E5" s="34"/>
      <c r="F5" s="35"/>
      <c r="G5" s="33">
        <v>2</v>
      </c>
      <c r="H5" s="34"/>
      <c r="I5" s="35"/>
      <c r="J5" s="33">
        <v>3</v>
      </c>
      <c r="K5" s="34"/>
      <c r="L5" s="35"/>
      <c r="M5" s="33">
        <v>4</v>
      </c>
      <c r="N5" s="34"/>
      <c r="O5" s="35"/>
      <c r="P5" s="33">
        <v>5</v>
      </c>
      <c r="Q5" s="34"/>
      <c r="R5" s="35"/>
      <c r="S5" s="33">
        <v>6</v>
      </c>
      <c r="T5" s="34"/>
      <c r="U5" s="35"/>
      <c r="V5" s="33">
        <v>7</v>
      </c>
      <c r="W5" s="34"/>
      <c r="X5" s="35"/>
      <c r="Y5" s="33">
        <v>8</v>
      </c>
      <c r="Z5" s="34"/>
      <c r="AA5" s="35"/>
    </row>
    <row r="6" spans="1:27" ht="15">
      <c r="A6" s="7"/>
      <c r="B6" s="15" t="s">
        <v>47</v>
      </c>
      <c r="C6" s="10"/>
      <c r="D6" s="11"/>
      <c r="E6" s="12" t="s">
        <v>71</v>
      </c>
      <c r="F6" s="13"/>
      <c r="G6" s="33" t="s">
        <v>69</v>
      </c>
      <c r="H6" s="34"/>
      <c r="I6" s="35"/>
      <c r="J6" s="33" t="s">
        <v>70</v>
      </c>
      <c r="K6" s="34"/>
      <c r="L6" s="35"/>
      <c r="M6" s="33" t="s">
        <v>62</v>
      </c>
      <c r="N6" s="34"/>
      <c r="O6" s="35"/>
      <c r="P6" s="11"/>
      <c r="Q6" s="12" t="s">
        <v>63</v>
      </c>
      <c r="R6" s="13"/>
      <c r="S6" s="11"/>
      <c r="T6" s="12" t="s">
        <v>61</v>
      </c>
      <c r="U6" s="13"/>
      <c r="V6" s="11"/>
      <c r="W6" s="12" t="s">
        <v>64</v>
      </c>
      <c r="X6" s="13"/>
      <c r="Y6" s="11"/>
      <c r="Z6" s="12" t="s">
        <v>60</v>
      </c>
      <c r="AA6" s="13"/>
    </row>
    <row r="7" spans="1:27" ht="15">
      <c r="A7" s="42"/>
      <c r="B7" s="43"/>
      <c r="C7" s="24"/>
      <c r="D7" s="1" t="s">
        <v>4</v>
      </c>
      <c r="E7" s="1" t="s">
        <v>5</v>
      </c>
      <c r="F7" s="1" t="s">
        <v>6</v>
      </c>
      <c r="G7" s="1" t="s">
        <v>4</v>
      </c>
      <c r="H7" s="1" t="s">
        <v>5</v>
      </c>
      <c r="I7" s="1" t="s">
        <v>6</v>
      </c>
      <c r="J7" s="1" t="s">
        <v>4</v>
      </c>
      <c r="K7" s="1" t="s">
        <v>5</v>
      </c>
      <c r="L7" s="1" t="s">
        <v>6</v>
      </c>
      <c r="M7" s="1" t="s">
        <v>4</v>
      </c>
      <c r="N7" s="1" t="s">
        <v>5</v>
      </c>
      <c r="O7" s="1" t="s">
        <v>6</v>
      </c>
      <c r="P7" s="1" t="s">
        <v>4</v>
      </c>
      <c r="Q7" s="1" t="s">
        <v>5</v>
      </c>
      <c r="R7" s="1" t="s">
        <v>6</v>
      </c>
      <c r="S7" s="1" t="s">
        <v>4</v>
      </c>
      <c r="T7" s="1" t="s">
        <v>5</v>
      </c>
      <c r="U7" s="1" t="s">
        <v>6</v>
      </c>
      <c r="V7" s="1" t="s">
        <v>4</v>
      </c>
      <c r="W7" s="1" t="s">
        <v>5</v>
      </c>
      <c r="X7" s="1" t="s">
        <v>6</v>
      </c>
      <c r="Y7" s="1" t="s">
        <v>4</v>
      </c>
      <c r="Z7" s="1" t="s">
        <v>5</v>
      </c>
      <c r="AA7" s="1" t="s">
        <v>6</v>
      </c>
    </row>
    <row r="8" spans="1:27" ht="15">
      <c r="A8" s="1">
        <v>1</v>
      </c>
      <c r="B8" s="29" t="s">
        <v>68</v>
      </c>
      <c r="C8" s="28" t="s">
        <v>35</v>
      </c>
      <c r="D8" s="8">
        <v>2</v>
      </c>
      <c r="E8" s="3">
        <f>VLOOKUP(CONCATENATE($C8,D8),Points!$A:$B,2,FALSE)</f>
        <v>7</v>
      </c>
      <c r="F8" s="4">
        <f>E8</f>
        <v>7</v>
      </c>
      <c r="G8" s="8">
        <v>7</v>
      </c>
      <c r="H8" s="3">
        <f>VLOOKUP(CONCATENATE($C8,G8),Points!$A:$B,2,FALSE)</f>
        <v>2</v>
      </c>
      <c r="I8" s="4">
        <f>H8</f>
        <v>2</v>
      </c>
      <c r="J8" s="8">
        <v>8</v>
      </c>
      <c r="K8" s="3">
        <f>VLOOKUP(CONCATENATE($C8,J8),Points!$A:$B,2,FALSE)</f>
        <v>1</v>
      </c>
      <c r="L8" s="4">
        <f>K8</f>
        <v>1</v>
      </c>
      <c r="M8" s="8">
        <v>4</v>
      </c>
      <c r="N8" s="3">
        <f>VLOOKUP(CONCATENATE($C8,M8),Points!$A:$B,2,FALSE)</f>
        <v>5</v>
      </c>
      <c r="O8" s="4">
        <f>N8</f>
        <v>5</v>
      </c>
      <c r="P8" s="8">
        <v>1</v>
      </c>
      <c r="Q8" s="3">
        <f>VLOOKUP(CONCATENATE($C8,P8),Points!$A:$B,2,FALSE)</f>
        <v>8</v>
      </c>
      <c r="R8" s="4">
        <f>Q8</f>
        <v>8</v>
      </c>
      <c r="S8" s="8">
        <v>3</v>
      </c>
      <c r="T8" s="3">
        <f>VLOOKUP(CONCATENATE($C8,S8),Points!$A:$B,2,FALSE)</f>
        <v>6</v>
      </c>
      <c r="U8" s="4">
        <f>T8</f>
        <v>6</v>
      </c>
      <c r="V8" s="8">
        <v>5</v>
      </c>
      <c r="W8" s="3">
        <f>VLOOKUP(CONCATENATE($C8,V8),Points!$A:$B,2,FALSE)</f>
        <v>4</v>
      </c>
      <c r="X8" s="4">
        <f>W8</f>
        <v>4</v>
      </c>
      <c r="Y8" s="8">
        <v>6</v>
      </c>
      <c r="Z8" s="3">
        <f>VLOOKUP(CONCATENATE($C8,Y8),Points!$A:$B,2,FALSE)</f>
        <v>3</v>
      </c>
      <c r="AA8" s="4">
        <f>Z8</f>
        <v>3</v>
      </c>
    </row>
    <row r="9" spans="1:27" ht="15">
      <c r="A9" s="1">
        <v>2</v>
      </c>
      <c r="B9" s="2" t="s">
        <v>0</v>
      </c>
      <c r="C9" s="23" t="s">
        <v>35</v>
      </c>
      <c r="D9" s="8">
        <v>4</v>
      </c>
      <c r="E9" s="3">
        <f>VLOOKUP(CONCATENATE($C9,D9),Points!$A:$B,2,FALSE)</f>
        <v>5</v>
      </c>
      <c r="F9" s="4">
        <f>SUM(E9+F8)</f>
        <v>12</v>
      </c>
      <c r="G9" s="8">
        <v>1</v>
      </c>
      <c r="H9" s="3">
        <f>VLOOKUP(CONCATENATE($C9,G9),Points!$A:$B,2,FALSE)</f>
        <v>8</v>
      </c>
      <c r="I9" s="4">
        <f>SUM(H9+I8)</f>
        <v>10</v>
      </c>
      <c r="J9" s="8">
        <v>7</v>
      </c>
      <c r="K9" s="3">
        <f>VLOOKUP(CONCATENATE($C9,J9),Points!$A:$B,2,FALSE)</f>
        <v>2</v>
      </c>
      <c r="L9" s="4">
        <f>SUM(K9+L8)</f>
        <v>3</v>
      </c>
      <c r="M9" s="8">
        <v>8</v>
      </c>
      <c r="N9" s="3">
        <f>VLOOKUP(CONCATENATE($C9,M9),Points!$A:$B,2,FALSE)</f>
        <v>1</v>
      </c>
      <c r="O9" s="4">
        <f>SUM(N9+O8)</f>
        <v>6</v>
      </c>
      <c r="P9" s="8">
        <v>6</v>
      </c>
      <c r="Q9" s="3">
        <f>VLOOKUP(CONCATENATE($C9,P9),Points!$A:$B,2,FALSE)</f>
        <v>3</v>
      </c>
      <c r="R9" s="4">
        <f>SUM(Q9+R8)</f>
        <v>11</v>
      </c>
      <c r="S9" s="8">
        <v>5</v>
      </c>
      <c r="T9" s="3">
        <f>VLOOKUP(CONCATENATE($C9,S9),Points!$A:$B,2,FALSE)</f>
        <v>4</v>
      </c>
      <c r="U9" s="4">
        <f>SUM(T9+U8)</f>
        <v>10</v>
      </c>
      <c r="V9" s="8">
        <v>2</v>
      </c>
      <c r="W9" s="3">
        <f>VLOOKUP(CONCATENATE($C9,V9),Points!$A:$B,2,FALSE)</f>
        <v>7</v>
      </c>
      <c r="X9" s="4">
        <f>SUM(W9+X8)</f>
        <v>11</v>
      </c>
      <c r="Y9" s="8">
        <v>3</v>
      </c>
      <c r="Z9" s="3">
        <f>VLOOKUP(CONCATENATE($C9,Y9),Points!$A:$B,2,FALSE)</f>
        <v>6</v>
      </c>
      <c r="AA9" s="4">
        <f>SUM(Z9+AA8)</f>
        <v>9</v>
      </c>
    </row>
    <row r="10" spans="1:27" ht="15">
      <c r="A10" s="1">
        <v>3</v>
      </c>
      <c r="B10" s="2" t="s">
        <v>1</v>
      </c>
      <c r="C10" s="23" t="s">
        <v>35</v>
      </c>
      <c r="D10" s="8">
        <v>6</v>
      </c>
      <c r="E10" s="3">
        <f>VLOOKUP(CONCATENATE($C10,D10),Points!$A:$B,2,FALSE)</f>
        <v>3</v>
      </c>
      <c r="F10" s="4">
        <f>SUM(E10+F9)</f>
        <v>15</v>
      </c>
      <c r="G10" s="8">
        <v>3</v>
      </c>
      <c r="H10" s="3">
        <f>VLOOKUP(CONCATENATE($C10,G10),Points!$A:$B,2,FALSE)</f>
        <v>6</v>
      </c>
      <c r="I10" s="4">
        <f>SUM(H10+I9)</f>
        <v>16</v>
      </c>
      <c r="J10" s="8">
        <v>8</v>
      </c>
      <c r="K10" s="3">
        <f>VLOOKUP(CONCATENATE($C10,J10),Points!$A:$B,2,FALSE)</f>
        <v>1</v>
      </c>
      <c r="L10" s="4">
        <f>SUM(K10+L9)</f>
        <v>4</v>
      </c>
      <c r="M10" s="8">
        <v>2</v>
      </c>
      <c r="N10" s="3">
        <f>VLOOKUP(CONCATENATE($C10,M10),Points!$A:$B,2,FALSE)</f>
        <v>7</v>
      </c>
      <c r="O10" s="4">
        <f>SUM(N10+O9)</f>
        <v>13</v>
      </c>
      <c r="P10" s="8">
        <v>7</v>
      </c>
      <c r="Q10" s="3">
        <f>VLOOKUP(CONCATENATE($C10,P10),Points!$A:$B,2,FALSE)</f>
        <v>2</v>
      </c>
      <c r="R10" s="4">
        <f>SUM(Q10+R9)</f>
        <v>13</v>
      </c>
      <c r="S10" s="8">
        <v>1</v>
      </c>
      <c r="T10" s="3">
        <f>VLOOKUP(CONCATENATE($C10,S10),Points!$A:$B,2,FALSE)</f>
        <v>8</v>
      </c>
      <c r="U10" s="4">
        <f>SUM(T10+U9)</f>
        <v>18</v>
      </c>
      <c r="V10" s="8">
        <v>4</v>
      </c>
      <c r="W10" s="3">
        <f>VLOOKUP(CONCATENATE($C10,V10),Points!$A:$B,2,FALSE)</f>
        <v>5</v>
      </c>
      <c r="X10" s="4">
        <f>SUM(W10+X9)</f>
        <v>16</v>
      </c>
      <c r="Y10" s="8">
        <v>5</v>
      </c>
      <c r="Z10" s="3">
        <f>VLOOKUP(CONCATENATE($C10,Y10),Points!$A:$B,2,FALSE)</f>
        <v>4</v>
      </c>
      <c r="AA10" s="4">
        <f>SUM(Z10+AA9)</f>
        <v>13</v>
      </c>
    </row>
    <row r="11" spans="1:27" ht="15">
      <c r="A11" s="1">
        <v>4</v>
      </c>
      <c r="B11" s="2" t="s">
        <v>73</v>
      </c>
      <c r="C11" s="23" t="s">
        <v>35</v>
      </c>
      <c r="D11" s="8">
        <v>2</v>
      </c>
      <c r="E11" s="3">
        <f>VLOOKUP(CONCATENATE($C11,D11),Points!$A:$B,2,FALSE)</f>
        <v>7</v>
      </c>
      <c r="F11" s="4">
        <f aca="true" t="shared" si="0" ref="F11:F20">SUM(E11+F10)</f>
        <v>22</v>
      </c>
      <c r="G11" s="8">
        <v>3</v>
      </c>
      <c r="H11" s="3">
        <f>VLOOKUP(CONCATENATE($C11,G11),Points!$A:$B,2,FALSE)</f>
        <v>6</v>
      </c>
      <c r="I11" s="4">
        <f aca="true" t="shared" si="1" ref="I11:I20">SUM(H11+I10)</f>
        <v>22</v>
      </c>
      <c r="J11" s="8">
        <v>7</v>
      </c>
      <c r="K11" s="3">
        <f>VLOOKUP(CONCATENATE($C11,J11),Points!$A:$B,2,FALSE)</f>
        <v>2</v>
      </c>
      <c r="L11" s="4">
        <f aca="true" t="shared" si="2" ref="L11:L20">SUM(K11+L10)</f>
        <v>6</v>
      </c>
      <c r="M11" s="8">
        <v>0</v>
      </c>
      <c r="N11" s="3">
        <f>VLOOKUP(CONCATENATE($C11,M11),Points!$A:$B,2,FALSE)</f>
        <v>0</v>
      </c>
      <c r="O11" s="4">
        <f aca="true" t="shared" si="3" ref="O11:O20">SUM(N11+O10)</f>
        <v>13</v>
      </c>
      <c r="P11" s="8">
        <v>6</v>
      </c>
      <c r="Q11" s="3">
        <f>VLOOKUP(CONCATENATE($C11,P11),Points!$A:$B,2,FALSE)</f>
        <v>3</v>
      </c>
      <c r="R11" s="4">
        <f aca="true" t="shared" si="4" ref="R11:R20">SUM(Q11+R10)</f>
        <v>16</v>
      </c>
      <c r="S11" s="8">
        <v>1</v>
      </c>
      <c r="T11" s="3">
        <f>VLOOKUP(CONCATENATE($C11,S11),Points!$A:$B,2,FALSE)</f>
        <v>8</v>
      </c>
      <c r="U11" s="4">
        <f aca="true" t="shared" si="5" ref="U11:U20">SUM(T11+U10)</f>
        <v>26</v>
      </c>
      <c r="V11" s="8">
        <v>5</v>
      </c>
      <c r="W11" s="3">
        <f>VLOOKUP(CONCATENATE($C11,V11),Points!$A:$B,2,FALSE)</f>
        <v>4</v>
      </c>
      <c r="X11" s="4">
        <f aca="true" t="shared" si="6" ref="X11:X20">SUM(W11+X10)</f>
        <v>20</v>
      </c>
      <c r="Y11" s="8">
        <v>4</v>
      </c>
      <c r="Z11" s="3">
        <f>VLOOKUP(CONCATENATE($C11,Y11),Points!$A:$B,2,FALSE)</f>
        <v>5</v>
      </c>
      <c r="AA11" s="4">
        <f aca="true" t="shared" si="7" ref="AA11:AA20">SUM(Z11+AA10)</f>
        <v>18</v>
      </c>
    </row>
    <row r="12" spans="1:27" ht="15">
      <c r="A12" s="1">
        <v>5</v>
      </c>
      <c r="B12" s="2" t="s">
        <v>74</v>
      </c>
      <c r="C12" s="23" t="s">
        <v>35</v>
      </c>
      <c r="D12" s="8">
        <v>2</v>
      </c>
      <c r="E12" s="3">
        <f>VLOOKUP(CONCATENATE($C12,D12),Points!$A:$B,2,FALSE)</f>
        <v>7</v>
      </c>
      <c r="F12" s="4">
        <f t="shared" si="0"/>
        <v>29</v>
      </c>
      <c r="G12" s="8">
        <v>5</v>
      </c>
      <c r="H12" s="3">
        <f>VLOOKUP(CONCATENATE($C12,G12),Points!$A:$B,2,FALSE)</f>
        <v>4</v>
      </c>
      <c r="I12" s="4">
        <f t="shared" si="1"/>
        <v>26</v>
      </c>
      <c r="J12" s="8">
        <v>8</v>
      </c>
      <c r="K12" s="3">
        <f>VLOOKUP(CONCATENATE($C12,J12),Points!$A:$B,2,FALSE)</f>
        <v>1</v>
      </c>
      <c r="L12" s="4">
        <f t="shared" si="2"/>
        <v>7</v>
      </c>
      <c r="M12" s="8">
        <v>1</v>
      </c>
      <c r="N12" s="3">
        <f>VLOOKUP(CONCATENATE($C12,M12),Points!$A:$B,2,FALSE)</f>
        <v>8</v>
      </c>
      <c r="O12" s="4">
        <f t="shared" si="3"/>
        <v>21</v>
      </c>
      <c r="P12" s="8">
        <v>6</v>
      </c>
      <c r="Q12" s="3">
        <f>VLOOKUP(CONCATENATE($C12,P12),Points!$A:$B,2,FALSE)</f>
        <v>3</v>
      </c>
      <c r="R12" s="4">
        <f t="shared" si="4"/>
        <v>19</v>
      </c>
      <c r="S12" s="8">
        <v>7</v>
      </c>
      <c r="T12" s="3">
        <f>VLOOKUP(CONCATENATE($C12,S12),Points!$A:$B,2,FALSE)</f>
        <v>2</v>
      </c>
      <c r="U12" s="4">
        <f t="shared" si="5"/>
        <v>28</v>
      </c>
      <c r="V12" s="8">
        <v>3</v>
      </c>
      <c r="W12" s="3">
        <f>VLOOKUP(CONCATENATE($C12,V12),Points!$A:$B,2,FALSE)</f>
        <v>6</v>
      </c>
      <c r="X12" s="4">
        <f t="shared" si="6"/>
        <v>26</v>
      </c>
      <c r="Y12" s="8">
        <v>4</v>
      </c>
      <c r="Z12" s="3">
        <f>VLOOKUP(CONCATENATE($C12,Y12),Points!$A:$B,2,FALSE)</f>
        <v>5</v>
      </c>
      <c r="AA12" s="4">
        <f t="shared" si="7"/>
        <v>23</v>
      </c>
    </row>
    <row r="13" spans="1:27" ht="15">
      <c r="A13" s="1">
        <v>6</v>
      </c>
      <c r="B13" s="2" t="s">
        <v>2</v>
      </c>
      <c r="C13" s="23" t="s">
        <v>35</v>
      </c>
      <c r="D13" s="8">
        <v>2</v>
      </c>
      <c r="E13" s="3">
        <f>VLOOKUP(CONCATENATE($C13,D13),Points!$A:$B,2,FALSE)</f>
        <v>7</v>
      </c>
      <c r="F13" s="4">
        <f t="shared" si="0"/>
        <v>36</v>
      </c>
      <c r="G13" s="8">
        <v>4</v>
      </c>
      <c r="H13" s="3">
        <f>VLOOKUP(CONCATENATE($C13,G13),Points!$A:$B,2,FALSE)</f>
        <v>5</v>
      </c>
      <c r="I13" s="4">
        <f t="shared" si="1"/>
        <v>31</v>
      </c>
      <c r="J13" s="8">
        <v>8</v>
      </c>
      <c r="K13" s="3">
        <f>VLOOKUP(CONCATENATE($C13,J13),Points!$A:$B,2,FALSE)</f>
        <v>1</v>
      </c>
      <c r="L13" s="4">
        <f t="shared" si="2"/>
        <v>8</v>
      </c>
      <c r="M13" s="8">
        <v>1</v>
      </c>
      <c r="N13" s="3">
        <f>VLOOKUP(CONCATENATE($C13,M13),Points!$A:$B,2,FALSE)</f>
        <v>8</v>
      </c>
      <c r="O13" s="4">
        <f t="shared" si="3"/>
        <v>29</v>
      </c>
      <c r="P13" s="8">
        <v>3</v>
      </c>
      <c r="Q13" s="3">
        <f>VLOOKUP(CONCATENATE($C13,P13),Points!$A:$B,2,FALSE)</f>
        <v>6</v>
      </c>
      <c r="R13" s="4">
        <f t="shared" si="4"/>
        <v>25</v>
      </c>
      <c r="S13" s="8">
        <v>5</v>
      </c>
      <c r="T13" s="3">
        <f>VLOOKUP(CONCATENATE($C13,S13),Points!$A:$B,2,FALSE)</f>
        <v>4</v>
      </c>
      <c r="U13" s="4">
        <f t="shared" si="5"/>
        <v>32</v>
      </c>
      <c r="V13" s="8">
        <v>6</v>
      </c>
      <c r="W13" s="3">
        <f>VLOOKUP(CONCATENATE($C13,V13),Points!$A:$B,2,FALSE)</f>
        <v>3</v>
      </c>
      <c r="X13" s="4">
        <f t="shared" si="6"/>
        <v>29</v>
      </c>
      <c r="Y13" s="8">
        <v>7</v>
      </c>
      <c r="Z13" s="3">
        <f>VLOOKUP(CONCATENATE($C13,Y13),Points!$A:$B,2,FALSE)</f>
        <v>2</v>
      </c>
      <c r="AA13" s="4">
        <f t="shared" si="7"/>
        <v>25</v>
      </c>
    </row>
    <row r="14" spans="1:27" ht="15">
      <c r="A14" s="1">
        <v>7</v>
      </c>
      <c r="B14" s="2" t="s">
        <v>7</v>
      </c>
      <c r="C14" s="23" t="s">
        <v>35</v>
      </c>
      <c r="D14" s="8">
        <v>3</v>
      </c>
      <c r="E14" s="3">
        <f>VLOOKUP(CONCATENATE($C14,D14),Points!$A:$B,2,FALSE)</f>
        <v>6</v>
      </c>
      <c r="F14" s="4">
        <f t="shared" si="0"/>
        <v>42</v>
      </c>
      <c r="G14" s="8">
        <v>8</v>
      </c>
      <c r="H14" s="3">
        <f>VLOOKUP(CONCATENATE($C14,G14),Points!$A:$B,2,FALSE)</f>
        <v>1</v>
      </c>
      <c r="I14" s="4">
        <f t="shared" si="1"/>
        <v>32</v>
      </c>
      <c r="J14" s="8">
        <v>7</v>
      </c>
      <c r="K14" s="3">
        <f>VLOOKUP(CONCATENATE($C14,J14),Points!$A:$B,2,FALSE)</f>
        <v>2</v>
      </c>
      <c r="L14" s="4">
        <f t="shared" si="2"/>
        <v>10</v>
      </c>
      <c r="M14" s="8">
        <v>1</v>
      </c>
      <c r="N14" s="3">
        <f>VLOOKUP(CONCATENATE($C14,M14),Points!$A:$B,2,FALSE)</f>
        <v>8</v>
      </c>
      <c r="O14" s="4">
        <f t="shared" si="3"/>
        <v>37</v>
      </c>
      <c r="P14" s="8">
        <v>5</v>
      </c>
      <c r="Q14" s="3">
        <f>VLOOKUP(CONCATENATE($C14,P14),Points!$A:$B,2,FALSE)</f>
        <v>4</v>
      </c>
      <c r="R14" s="4">
        <f t="shared" si="4"/>
        <v>29</v>
      </c>
      <c r="S14" s="8">
        <v>2</v>
      </c>
      <c r="T14" s="3">
        <f>VLOOKUP(CONCATENATE($C14,S14),Points!$A:$B,2,FALSE)</f>
        <v>7</v>
      </c>
      <c r="U14" s="4">
        <f t="shared" si="5"/>
        <v>39</v>
      </c>
      <c r="V14" s="8">
        <v>4</v>
      </c>
      <c r="W14" s="3">
        <f>VLOOKUP(CONCATENATE($C14,V14),Points!$A:$B,2,FALSE)</f>
        <v>5</v>
      </c>
      <c r="X14" s="4">
        <f t="shared" si="6"/>
        <v>34</v>
      </c>
      <c r="Y14" s="8">
        <v>6</v>
      </c>
      <c r="Z14" s="3">
        <f>VLOOKUP(CONCATENATE($C14,Y14),Points!$A:$B,2,FALSE)</f>
        <v>3</v>
      </c>
      <c r="AA14" s="4">
        <f t="shared" si="7"/>
        <v>28</v>
      </c>
    </row>
    <row r="15" spans="1:27" ht="15">
      <c r="A15" s="1">
        <v>8</v>
      </c>
      <c r="B15" s="2" t="s">
        <v>8</v>
      </c>
      <c r="C15" s="23" t="s">
        <v>35</v>
      </c>
      <c r="D15" s="8">
        <v>3</v>
      </c>
      <c r="E15" s="3">
        <f>VLOOKUP(CONCATENATE($C15,D15),Points!$A:$B,2,FALSE)</f>
        <v>6</v>
      </c>
      <c r="F15" s="4">
        <f t="shared" si="0"/>
        <v>48</v>
      </c>
      <c r="G15" s="8">
        <v>5</v>
      </c>
      <c r="H15" s="3">
        <f>VLOOKUP(CONCATENATE($C15,G15),Points!$A:$B,2,FALSE)</f>
        <v>4</v>
      </c>
      <c r="I15" s="4">
        <f t="shared" si="1"/>
        <v>36</v>
      </c>
      <c r="J15" s="8">
        <v>7</v>
      </c>
      <c r="K15" s="3">
        <f>VLOOKUP(CONCATENATE($C15,J15),Points!$A:$B,2,FALSE)</f>
        <v>2</v>
      </c>
      <c r="L15" s="4">
        <f t="shared" si="2"/>
        <v>12</v>
      </c>
      <c r="M15" s="8">
        <v>8</v>
      </c>
      <c r="N15" s="3">
        <f>VLOOKUP(CONCATENATE($C15,M15),Points!$A:$B,2,FALSE)</f>
        <v>1</v>
      </c>
      <c r="O15" s="4">
        <f t="shared" si="3"/>
        <v>38</v>
      </c>
      <c r="P15" s="8">
        <v>1</v>
      </c>
      <c r="Q15" s="3">
        <f>VLOOKUP(CONCATENATE($C15,P15),Points!$A:$B,2,FALSE)</f>
        <v>8</v>
      </c>
      <c r="R15" s="4">
        <f t="shared" si="4"/>
        <v>37</v>
      </c>
      <c r="S15" s="8">
        <v>2</v>
      </c>
      <c r="T15" s="3">
        <f>VLOOKUP(CONCATENATE($C15,S15),Points!$A:$B,2,FALSE)</f>
        <v>7</v>
      </c>
      <c r="U15" s="4">
        <f t="shared" si="5"/>
        <v>46</v>
      </c>
      <c r="V15" s="8">
        <v>4</v>
      </c>
      <c r="W15" s="3">
        <f>VLOOKUP(CONCATENATE($C15,V15),Points!$A:$B,2,FALSE)</f>
        <v>5</v>
      </c>
      <c r="X15" s="4">
        <f t="shared" si="6"/>
        <v>39</v>
      </c>
      <c r="Y15" s="8">
        <v>6</v>
      </c>
      <c r="Z15" s="3">
        <f>VLOOKUP(CONCATENATE($C15,Y15),Points!$A:$B,2,FALSE)</f>
        <v>3</v>
      </c>
      <c r="AA15" s="4">
        <f t="shared" si="7"/>
        <v>31</v>
      </c>
    </row>
    <row r="16" spans="1:27" ht="15">
      <c r="A16" s="1">
        <v>9</v>
      </c>
      <c r="B16" s="2" t="s">
        <v>9</v>
      </c>
      <c r="C16" s="23" t="s">
        <v>35</v>
      </c>
      <c r="D16" s="8">
        <v>7</v>
      </c>
      <c r="E16" s="3">
        <f>VLOOKUP(CONCATENATE($C16,D16),Points!$A:$B,2,FALSE)</f>
        <v>2</v>
      </c>
      <c r="F16" s="4">
        <f t="shared" si="0"/>
        <v>50</v>
      </c>
      <c r="G16" s="8">
        <v>8</v>
      </c>
      <c r="H16" s="3">
        <f>VLOOKUP(CONCATENATE($C16,G16),Points!$A:$B,2,FALSE)</f>
        <v>1</v>
      </c>
      <c r="I16" s="4">
        <f t="shared" si="1"/>
        <v>37</v>
      </c>
      <c r="J16" s="8">
        <v>4</v>
      </c>
      <c r="K16" s="3">
        <f>VLOOKUP(CONCATENATE($C16,J16),Points!$A:$B,2,FALSE)</f>
        <v>5</v>
      </c>
      <c r="L16" s="4">
        <f t="shared" si="2"/>
        <v>17</v>
      </c>
      <c r="M16" s="8">
        <v>3</v>
      </c>
      <c r="N16" s="3">
        <f>VLOOKUP(CONCATENATE($C16,M16),Points!$A:$B,2,FALSE)</f>
        <v>6</v>
      </c>
      <c r="O16" s="4">
        <f t="shared" si="3"/>
        <v>44</v>
      </c>
      <c r="P16" s="8">
        <v>5</v>
      </c>
      <c r="Q16" s="3">
        <f>VLOOKUP(CONCATENATE($C16,P16),Points!$A:$B,2,FALSE)</f>
        <v>4</v>
      </c>
      <c r="R16" s="4">
        <f t="shared" si="4"/>
        <v>41</v>
      </c>
      <c r="S16" s="8">
        <v>1</v>
      </c>
      <c r="T16" s="3">
        <f>VLOOKUP(CONCATENATE($C16,S16),Points!$A:$B,2,FALSE)</f>
        <v>8</v>
      </c>
      <c r="U16" s="4">
        <f t="shared" si="5"/>
        <v>54</v>
      </c>
      <c r="V16" s="8">
        <v>2</v>
      </c>
      <c r="W16" s="3">
        <f>VLOOKUP(CONCATENATE($C16,V16),Points!$A:$B,2,FALSE)</f>
        <v>7</v>
      </c>
      <c r="X16" s="4">
        <f t="shared" si="6"/>
        <v>46</v>
      </c>
      <c r="Y16" s="8">
        <v>6</v>
      </c>
      <c r="Z16" s="3">
        <f>VLOOKUP(CONCATENATE($C16,Y16),Points!$A:$B,2,FALSE)</f>
        <v>3</v>
      </c>
      <c r="AA16" s="4">
        <f t="shared" si="7"/>
        <v>34</v>
      </c>
    </row>
    <row r="17" spans="1:27" ht="15">
      <c r="A17" s="1">
        <v>10</v>
      </c>
      <c r="B17" s="2" t="s">
        <v>10</v>
      </c>
      <c r="C17" s="23" t="s">
        <v>35</v>
      </c>
      <c r="D17" s="8">
        <v>2</v>
      </c>
      <c r="E17" s="3">
        <f>VLOOKUP(CONCATENATE($C17,D17),Points!$A:$B,2,FALSE)</f>
        <v>7</v>
      </c>
      <c r="F17" s="4">
        <f t="shared" si="0"/>
        <v>57</v>
      </c>
      <c r="G17" s="8">
        <v>5</v>
      </c>
      <c r="H17" s="3">
        <f>VLOOKUP(CONCATENATE($C17,G17),Points!$A:$B,2,FALSE)</f>
        <v>4</v>
      </c>
      <c r="I17" s="4">
        <f t="shared" si="1"/>
        <v>41</v>
      </c>
      <c r="J17" s="8">
        <v>8</v>
      </c>
      <c r="K17" s="3">
        <f>VLOOKUP(CONCATENATE($C17,J17),Points!$A:$B,2,FALSE)</f>
        <v>1</v>
      </c>
      <c r="L17" s="4">
        <f t="shared" si="2"/>
        <v>18</v>
      </c>
      <c r="M17" s="8">
        <v>7</v>
      </c>
      <c r="N17" s="3">
        <f>VLOOKUP(CONCATENATE($C17,M17),Points!$A:$B,2,FALSE)</f>
        <v>2</v>
      </c>
      <c r="O17" s="4">
        <f t="shared" si="3"/>
        <v>46</v>
      </c>
      <c r="P17" s="8">
        <v>6</v>
      </c>
      <c r="Q17" s="3">
        <f>VLOOKUP(CONCATENATE($C17,P17),Points!$A:$B,2,FALSE)</f>
        <v>3</v>
      </c>
      <c r="R17" s="4">
        <f t="shared" si="4"/>
        <v>44</v>
      </c>
      <c r="S17" s="8">
        <v>1</v>
      </c>
      <c r="T17" s="3">
        <f>VLOOKUP(CONCATENATE($C17,S17),Points!$A:$B,2,FALSE)</f>
        <v>8</v>
      </c>
      <c r="U17" s="4">
        <f t="shared" si="5"/>
        <v>62</v>
      </c>
      <c r="V17" s="8">
        <v>4</v>
      </c>
      <c r="W17" s="3">
        <f>VLOOKUP(CONCATENATE($C17,V17),Points!$A:$B,2,FALSE)</f>
        <v>5</v>
      </c>
      <c r="X17" s="4">
        <f t="shared" si="6"/>
        <v>51</v>
      </c>
      <c r="Y17" s="8">
        <v>3</v>
      </c>
      <c r="Z17" s="3">
        <f>VLOOKUP(CONCATENATE($C17,Y17),Points!$A:$B,2,FALSE)</f>
        <v>6</v>
      </c>
      <c r="AA17" s="4">
        <f t="shared" si="7"/>
        <v>40</v>
      </c>
    </row>
    <row r="18" spans="1:27" ht="15">
      <c r="A18" s="1">
        <v>11</v>
      </c>
      <c r="B18" s="2" t="s">
        <v>11</v>
      </c>
      <c r="C18" s="23" t="s">
        <v>35</v>
      </c>
      <c r="D18" s="8">
        <v>5</v>
      </c>
      <c r="E18" s="3">
        <f>VLOOKUP(CONCATENATE($C18,D18),Points!$A:$B,2,FALSE)</f>
        <v>4</v>
      </c>
      <c r="F18" s="4">
        <f t="shared" si="0"/>
        <v>61</v>
      </c>
      <c r="G18" s="8">
        <v>6</v>
      </c>
      <c r="H18" s="3">
        <f>VLOOKUP(CONCATENATE($C18,G18),Points!$A:$B,2,FALSE)</f>
        <v>3</v>
      </c>
      <c r="I18" s="4">
        <f t="shared" si="1"/>
        <v>44</v>
      </c>
      <c r="J18" s="8">
        <v>8</v>
      </c>
      <c r="K18" s="3">
        <f>VLOOKUP(CONCATENATE($C18,J18),Points!$A:$B,2,FALSE)</f>
        <v>1</v>
      </c>
      <c r="L18" s="4">
        <f t="shared" si="2"/>
        <v>19</v>
      </c>
      <c r="M18" s="8">
        <v>1</v>
      </c>
      <c r="N18" s="3">
        <f>VLOOKUP(CONCATENATE($C18,M18),Points!$A:$B,2,FALSE)</f>
        <v>8</v>
      </c>
      <c r="O18" s="4">
        <f t="shared" si="3"/>
        <v>54</v>
      </c>
      <c r="P18" s="8">
        <v>3</v>
      </c>
      <c r="Q18" s="3">
        <f>VLOOKUP(CONCATENATE($C18,P18),Points!$A:$B,2,FALSE)</f>
        <v>6</v>
      </c>
      <c r="R18" s="4">
        <f t="shared" si="4"/>
        <v>50</v>
      </c>
      <c r="S18" s="8">
        <v>4</v>
      </c>
      <c r="T18" s="3">
        <f>VLOOKUP(CONCATENATE($C18,S18),Points!$A:$B,2,FALSE)</f>
        <v>5</v>
      </c>
      <c r="U18" s="4">
        <f t="shared" si="5"/>
        <v>67</v>
      </c>
      <c r="V18" s="8">
        <v>2</v>
      </c>
      <c r="W18" s="3">
        <f>VLOOKUP(CONCATENATE($C18,V18),Points!$A:$B,2,FALSE)</f>
        <v>7</v>
      </c>
      <c r="X18" s="4">
        <f t="shared" si="6"/>
        <v>58</v>
      </c>
      <c r="Y18" s="8">
        <v>7</v>
      </c>
      <c r="Z18" s="3">
        <f>VLOOKUP(CONCATENATE($C18,Y18),Points!$A:$B,2,FALSE)</f>
        <v>2</v>
      </c>
      <c r="AA18" s="4">
        <f t="shared" si="7"/>
        <v>42</v>
      </c>
    </row>
    <row r="19" spans="1:27" ht="15">
      <c r="A19" s="1">
        <f>SUM(A18+1)</f>
        <v>12</v>
      </c>
      <c r="B19" s="2" t="s">
        <v>12</v>
      </c>
      <c r="C19" s="23" t="s">
        <v>35</v>
      </c>
      <c r="D19" s="8">
        <v>6</v>
      </c>
      <c r="E19" s="3">
        <f>VLOOKUP(CONCATENATE($C19,D19),Points!$A:$B,2,FALSE)</f>
        <v>3</v>
      </c>
      <c r="F19" s="4">
        <f t="shared" si="0"/>
        <v>64</v>
      </c>
      <c r="G19" s="8">
        <v>1</v>
      </c>
      <c r="H19" s="3">
        <f>VLOOKUP(CONCATENATE($C19,G19),Points!$A:$B,2,FALSE)</f>
        <v>8</v>
      </c>
      <c r="I19" s="4">
        <f t="shared" si="1"/>
        <v>52</v>
      </c>
      <c r="J19" s="8">
        <v>0</v>
      </c>
      <c r="K19" s="3">
        <f>VLOOKUP(CONCATENATE($C19,J19),Points!$A:$B,2,FALSE)</f>
        <v>0</v>
      </c>
      <c r="L19" s="4">
        <f t="shared" si="2"/>
        <v>19</v>
      </c>
      <c r="M19" s="8">
        <v>3</v>
      </c>
      <c r="N19" s="3">
        <f>VLOOKUP(CONCATENATE($C19,M19),Points!$A:$B,2,FALSE)</f>
        <v>6</v>
      </c>
      <c r="O19" s="4">
        <f t="shared" si="3"/>
        <v>60</v>
      </c>
      <c r="P19" s="8">
        <v>5</v>
      </c>
      <c r="Q19" s="3">
        <f>VLOOKUP(CONCATENATE($C19,P19),Points!$A:$B,2,FALSE)</f>
        <v>4</v>
      </c>
      <c r="R19" s="4">
        <f t="shared" si="4"/>
        <v>54</v>
      </c>
      <c r="S19" s="8">
        <v>4</v>
      </c>
      <c r="T19" s="3">
        <f>VLOOKUP(CONCATENATE($C19,S19),Points!$A:$B,2,FALSE)</f>
        <v>5</v>
      </c>
      <c r="U19" s="4">
        <f t="shared" si="5"/>
        <v>72</v>
      </c>
      <c r="V19" s="8">
        <v>2</v>
      </c>
      <c r="W19" s="3">
        <f>VLOOKUP(CONCATENATE($C19,V19),Points!$A:$B,2,FALSE)</f>
        <v>7</v>
      </c>
      <c r="X19" s="4">
        <f t="shared" si="6"/>
        <v>65</v>
      </c>
      <c r="Y19" s="8">
        <v>7</v>
      </c>
      <c r="Z19" s="3">
        <f>VLOOKUP(CONCATENATE($C19,Y19),Points!$A:$B,2,FALSE)</f>
        <v>2</v>
      </c>
      <c r="AA19" s="4">
        <f t="shared" si="7"/>
        <v>44</v>
      </c>
    </row>
    <row r="20" spans="1:27" ht="15">
      <c r="A20" s="1">
        <f>SUM(A19+1)</f>
        <v>13</v>
      </c>
      <c r="B20" s="2" t="s">
        <v>13</v>
      </c>
      <c r="C20" s="23" t="s">
        <v>35</v>
      </c>
      <c r="D20" s="8">
        <v>3</v>
      </c>
      <c r="E20" s="3">
        <f>VLOOKUP(CONCATENATE($C20,D20),Points!$A:$B,2,FALSE)</f>
        <v>6</v>
      </c>
      <c r="F20" s="4">
        <f t="shared" si="0"/>
        <v>70</v>
      </c>
      <c r="G20" s="8">
        <v>5</v>
      </c>
      <c r="H20" s="3">
        <f>VLOOKUP(CONCATENATE($C20,G20),Points!$A:$B,2,FALSE)</f>
        <v>4</v>
      </c>
      <c r="I20" s="4">
        <f t="shared" si="1"/>
        <v>56</v>
      </c>
      <c r="J20" s="8">
        <v>6</v>
      </c>
      <c r="K20" s="3">
        <f>VLOOKUP(CONCATENATE($C20,J20),Points!$A:$B,2,FALSE)</f>
        <v>3</v>
      </c>
      <c r="L20" s="4">
        <f t="shared" si="2"/>
        <v>22</v>
      </c>
      <c r="M20" s="8">
        <v>1</v>
      </c>
      <c r="N20" s="3">
        <f>VLOOKUP(CONCATENATE($C20,M20),Points!$A:$B,2,FALSE)</f>
        <v>8</v>
      </c>
      <c r="O20" s="4">
        <f t="shared" si="3"/>
        <v>68</v>
      </c>
      <c r="P20" s="8">
        <v>8</v>
      </c>
      <c r="Q20" s="3">
        <f>VLOOKUP(CONCATENATE($C20,P20),Points!$A:$B,2,FALSE)</f>
        <v>1</v>
      </c>
      <c r="R20" s="4">
        <f t="shared" si="4"/>
        <v>55</v>
      </c>
      <c r="S20" s="8">
        <v>2</v>
      </c>
      <c r="T20" s="3">
        <f>VLOOKUP(CONCATENATE($C20,S20),Points!$A:$B,2,FALSE)</f>
        <v>7</v>
      </c>
      <c r="U20" s="4">
        <f t="shared" si="5"/>
        <v>79</v>
      </c>
      <c r="V20" s="8">
        <v>7</v>
      </c>
      <c r="W20" s="3">
        <f>VLOOKUP(CONCATENATE($C20,V20),Points!$A:$B,2,FALSE)</f>
        <v>2</v>
      </c>
      <c r="X20" s="4">
        <f t="shared" si="6"/>
        <v>67</v>
      </c>
      <c r="Y20" s="8">
        <v>4</v>
      </c>
      <c r="Z20" s="3">
        <f>VLOOKUP(CONCATENATE($C20,Y20),Points!$A:$B,2,FALSE)</f>
        <v>5</v>
      </c>
      <c r="AA20" s="4">
        <f t="shared" si="7"/>
        <v>49</v>
      </c>
    </row>
    <row r="21" spans="1:27" s="18" customFormat="1" ht="15">
      <c r="A21" s="44" t="s">
        <v>65</v>
      </c>
      <c r="B21" s="45"/>
      <c r="C21" s="21"/>
      <c r="D21" s="22"/>
      <c r="E21" s="16"/>
      <c r="F21" s="17">
        <f>F20</f>
        <v>70</v>
      </c>
      <c r="G21" s="22"/>
      <c r="H21" s="16"/>
      <c r="I21" s="17">
        <f>I20</f>
        <v>56</v>
      </c>
      <c r="J21" s="22"/>
      <c r="K21" s="16"/>
      <c r="L21" s="17">
        <f>L20</f>
        <v>22</v>
      </c>
      <c r="M21" s="22"/>
      <c r="N21" s="16"/>
      <c r="O21" s="17">
        <f>O20</f>
        <v>68</v>
      </c>
      <c r="P21" s="22"/>
      <c r="Q21" s="16"/>
      <c r="R21" s="17">
        <f>R20</f>
        <v>55</v>
      </c>
      <c r="S21" s="22"/>
      <c r="T21" s="16"/>
      <c r="U21" s="17">
        <f>U20</f>
        <v>79</v>
      </c>
      <c r="V21" s="22"/>
      <c r="W21" s="16"/>
      <c r="X21" s="17">
        <f>X20</f>
        <v>67</v>
      </c>
      <c r="Y21" s="22"/>
      <c r="Z21" s="16"/>
      <c r="AA21" s="17">
        <f>AA20</f>
        <v>49</v>
      </c>
    </row>
    <row r="22" spans="1:27" ht="15">
      <c r="A22" s="1">
        <f>SUM(A20+1)</f>
        <v>14</v>
      </c>
      <c r="B22" s="2" t="s">
        <v>14</v>
      </c>
      <c r="C22" s="23" t="s">
        <v>35</v>
      </c>
      <c r="D22" s="8">
        <v>6</v>
      </c>
      <c r="E22" s="3">
        <f>VLOOKUP(CONCATENATE($C22,D22),Points!$A:$B,2,FALSE)</f>
        <v>3</v>
      </c>
      <c r="F22" s="4">
        <f>SUM(F21+E22)</f>
        <v>73</v>
      </c>
      <c r="G22" s="8">
        <v>1</v>
      </c>
      <c r="H22" s="3">
        <f>VLOOKUP(CONCATENATE($C22,G22),Points!$A:$B,2,FALSE)</f>
        <v>8</v>
      </c>
      <c r="I22" s="4">
        <f>SUM(I21+H22)</f>
        <v>64</v>
      </c>
      <c r="J22" s="8">
        <v>8</v>
      </c>
      <c r="K22" s="3">
        <f>VLOOKUP(CONCATENATE($C22,J22),Points!$A:$B,2,FALSE)</f>
        <v>1</v>
      </c>
      <c r="L22" s="4">
        <f>SUM(L21+K22)</f>
        <v>23</v>
      </c>
      <c r="M22" s="8">
        <v>7</v>
      </c>
      <c r="N22" s="3">
        <f>VLOOKUP(CONCATENATE($C22,M22),Points!$A:$B,2,FALSE)</f>
        <v>2</v>
      </c>
      <c r="O22" s="4">
        <f>SUM(O21+N22)</f>
        <v>70</v>
      </c>
      <c r="P22" s="8">
        <v>2</v>
      </c>
      <c r="Q22" s="3">
        <f>VLOOKUP(CONCATENATE($C22,P22),Points!$A:$B,2,FALSE)</f>
        <v>7</v>
      </c>
      <c r="R22" s="4">
        <f>SUM(R21+Q22)</f>
        <v>62</v>
      </c>
      <c r="S22" s="8">
        <v>3</v>
      </c>
      <c r="T22" s="3">
        <f>VLOOKUP(CONCATENATE($C22,S22),Points!$A:$B,2,FALSE)</f>
        <v>6</v>
      </c>
      <c r="U22" s="4">
        <f>SUM(U21+T22)</f>
        <v>85</v>
      </c>
      <c r="V22" s="8">
        <v>5</v>
      </c>
      <c r="W22" s="3">
        <f>VLOOKUP(CONCATENATE($C22,V22),Points!$A:$B,2,FALSE)</f>
        <v>4</v>
      </c>
      <c r="X22" s="4">
        <f>SUM(X21+W22)</f>
        <v>71</v>
      </c>
      <c r="Y22" s="8">
        <v>4</v>
      </c>
      <c r="Z22" s="3">
        <f>VLOOKUP(CONCATENATE($C22,Y22),Points!$A:$B,2,FALSE)</f>
        <v>5</v>
      </c>
      <c r="AA22" s="4">
        <f>SUM(AA21+Z22)</f>
        <v>54</v>
      </c>
    </row>
    <row r="23" spans="1:27" ht="15">
      <c r="A23" s="1">
        <f>SUM(A22+1)</f>
        <v>15</v>
      </c>
      <c r="B23" s="2" t="s">
        <v>15</v>
      </c>
      <c r="C23" s="23" t="s">
        <v>35</v>
      </c>
      <c r="D23" s="8">
        <v>7</v>
      </c>
      <c r="E23" s="3">
        <f>VLOOKUP(CONCATENATE($C23,D23),Points!$A:$B,2,FALSE)</f>
        <v>2</v>
      </c>
      <c r="F23" s="4">
        <f>SUM(E23+F22)</f>
        <v>75</v>
      </c>
      <c r="G23" s="8">
        <v>4</v>
      </c>
      <c r="H23" s="3">
        <f>VLOOKUP(CONCATENATE($C23,G23),Points!$A:$B,2,FALSE)</f>
        <v>5</v>
      </c>
      <c r="I23" s="4">
        <f>SUM(H23+I22)</f>
        <v>69</v>
      </c>
      <c r="J23" s="8">
        <v>8</v>
      </c>
      <c r="K23" s="3">
        <f>VLOOKUP(CONCATENATE($C23,J23),Points!$A:$B,2,FALSE)</f>
        <v>1</v>
      </c>
      <c r="L23" s="4">
        <f>SUM(K23+L22)</f>
        <v>24</v>
      </c>
      <c r="M23" s="8">
        <v>1</v>
      </c>
      <c r="N23" s="3">
        <f>VLOOKUP(CONCATENATE($C23,M23),Points!$A:$B,2,FALSE)</f>
        <v>8</v>
      </c>
      <c r="O23" s="4">
        <f>SUM(N23+O22)</f>
        <v>78</v>
      </c>
      <c r="P23" s="8">
        <v>5</v>
      </c>
      <c r="Q23" s="3">
        <f>VLOOKUP(CONCATENATE($C23,P23),Points!$A:$B,2,FALSE)</f>
        <v>4</v>
      </c>
      <c r="R23" s="4">
        <f>SUM(Q23+R22)</f>
        <v>66</v>
      </c>
      <c r="S23" s="8">
        <v>3</v>
      </c>
      <c r="T23" s="3">
        <f>VLOOKUP(CONCATENATE($C23,S23),Points!$A:$B,2,FALSE)</f>
        <v>6</v>
      </c>
      <c r="U23" s="4">
        <f>SUM(T23+U22)</f>
        <v>91</v>
      </c>
      <c r="V23" s="8">
        <v>2</v>
      </c>
      <c r="W23" s="3">
        <f>VLOOKUP(CONCATENATE($C23,V23),Points!$A:$B,2,FALSE)</f>
        <v>7</v>
      </c>
      <c r="X23" s="4">
        <f>SUM(W23+X22)</f>
        <v>78</v>
      </c>
      <c r="Y23" s="8">
        <v>6</v>
      </c>
      <c r="Z23" s="3">
        <f>VLOOKUP(CONCATENATE($C23,Y23),Points!$A:$B,2,FALSE)</f>
        <v>3</v>
      </c>
      <c r="AA23" s="4">
        <f>SUM(Z23+AA22)</f>
        <v>57</v>
      </c>
    </row>
    <row r="24" spans="1:27" ht="15">
      <c r="A24" s="1">
        <f>SUM(A23+1)</f>
        <v>16</v>
      </c>
      <c r="B24" s="2" t="s">
        <v>16</v>
      </c>
      <c r="C24" s="23" t="s">
        <v>35</v>
      </c>
      <c r="D24" s="8">
        <v>2</v>
      </c>
      <c r="E24" s="3">
        <f>VLOOKUP(CONCATENATE($C24,D24),Points!$A:$B,2,FALSE)</f>
        <v>7</v>
      </c>
      <c r="F24" s="4">
        <f aca="true" t="shared" si="8" ref="F24:F33">SUM(E24+F23)</f>
        <v>82</v>
      </c>
      <c r="G24" s="8">
        <v>4</v>
      </c>
      <c r="H24" s="3">
        <f>VLOOKUP(CONCATENATE($C24,G24),Points!$A:$B,2,FALSE)</f>
        <v>5</v>
      </c>
      <c r="I24" s="4">
        <f aca="true" t="shared" si="9" ref="I24:I33">SUM(H24+I23)</f>
        <v>74</v>
      </c>
      <c r="J24" s="8">
        <v>8</v>
      </c>
      <c r="K24" s="3">
        <f>VLOOKUP(CONCATENATE($C24,J24),Points!$A:$B,2,FALSE)</f>
        <v>1</v>
      </c>
      <c r="L24" s="4">
        <f aca="true" t="shared" si="10" ref="L24:L33">SUM(K24+L23)</f>
        <v>25</v>
      </c>
      <c r="M24" s="8">
        <v>7</v>
      </c>
      <c r="N24" s="3">
        <f>VLOOKUP(CONCATENATE($C24,M24),Points!$A:$B,2,FALSE)</f>
        <v>2</v>
      </c>
      <c r="O24" s="4">
        <f aca="true" t="shared" si="11" ref="O24:O33">SUM(N24+O23)</f>
        <v>80</v>
      </c>
      <c r="P24" s="8">
        <v>5</v>
      </c>
      <c r="Q24" s="3">
        <f>VLOOKUP(CONCATENATE($C24,P24),Points!$A:$B,2,FALSE)</f>
        <v>4</v>
      </c>
      <c r="R24" s="4">
        <f aca="true" t="shared" si="12" ref="R24:R33">SUM(Q24+R23)</f>
        <v>70</v>
      </c>
      <c r="S24" s="8">
        <v>6</v>
      </c>
      <c r="T24" s="3">
        <f>VLOOKUP(CONCATENATE($C24,S24),Points!$A:$B,2,FALSE)</f>
        <v>3</v>
      </c>
      <c r="U24" s="4">
        <f aca="true" t="shared" si="13" ref="U24:U33">SUM(T24+U23)</f>
        <v>94</v>
      </c>
      <c r="V24" s="8">
        <v>3</v>
      </c>
      <c r="W24" s="3">
        <f>VLOOKUP(CONCATENATE($C24,V24),Points!$A:$B,2,FALSE)</f>
        <v>6</v>
      </c>
      <c r="X24" s="4">
        <f aca="true" t="shared" si="14" ref="X24:X33">SUM(W24+X23)</f>
        <v>84</v>
      </c>
      <c r="Y24" s="8">
        <v>1</v>
      </c>
      <c r="Z24" s="3">
        <f>VLOOKUP(CONCATENATE($C24,Y24),Points!$A:$B,2,FALSE)</f>
        <v>8</v>
      </c>
      <c r="AA24" s="4">
        <f aca="true" t="shared" si="15" ref="AA24:AA33">SUM(Z24+AA23)</f>
        <v>65</v>
      </c>
    </row>
    <row r="25" spans="1:27" ht="15">
      <c r="A25" s="1">
        <f aca="true" t="shared" si="16" ref="A25:A33">SUM(A24+1)</f>
        <v>17</v>
      </c>
      <c r="B25" s="2" t="s">
        <v>17</v>
      </c>
      <c r="C25" s="23" t="s">
        <v>35</v>
      </c>
      <c r="D25" s="8">
        <v>5</v>
      </c>
      <c r="E25" s="3">
        <f>VLOOKUP(CONCATENATE($C25,D25),Points!$A:$B,2,FALSE)</f>
        <v>4</v>
      </c>
      <c r="F25" s="4">
        <f t="shared" si="8"/>
        <v>86</v>
      </c>
      <c r="G25" s="8">
        <v>6</v>
      </c>
      <c r="H25" s="3">
        <f>VLOOKUP(CONCATENATE($C25,G25),Points!$A:$B,2,FALSE)</f>
        <v>3</v>
      </c>
      <c r="I25" s="4">
        <f t="shared" si="9"/>
        <v>77</v>
      </c>
      <c r="J25" s="8">
        <v>7</v>
      </c>
      <c r="K25" s="3">
        <f>VLOOKUP(CONCATENATE($C25,J25),Points!$A:$B,2,FALSE)</f>
        <v>2</v>
      </c>
      <c r="L25" s="4">
        <f t="shared" si="10"/>
        <v>27</v>
      </c>
      <c r="M25" s="8">
        <v>2</v>
      </c>
      <c r="N25" s="3">
        <f>VLOOKUP(CONCATENATE($C25,M25),Points!$A:$B,2,FALSE)</f>
        <v>7</v>
      </c>
      <c r="O25" s="4">
        <f t="shared" si="11"/>
        <v>87</v>
      </c>
      <c r="P25" s="8">
        <v>3</v>
      </c>
      <c r="Q25" s="3">
        <f>VLOOKUP(CONCATENATE($C25,P25),Points!$A:$B,2,FALSE)</f>
        <v>6</v>
      </c>
      <c r="R25" s="4">
        <f t="shared" si="12"/>
        <v>76</v>
      </c>
      <c r="S25" s="8">
        <v>1</v>
      </c>
      <c r="T25" s="3">
        <f>VLOOKUP(CONCATENATE($C25,S25),Points!$A:$B,2,FALSE)</f>
        <v>8</v>
      </c>
      <c r="U25" s="4">
        <f t="shared" si="13"/>
        <v>102</v>
      </c>
      <c r="V25" s="8">
        <v>4</v>
      </c>
      <c r="W25" s="3">
        <f>VLOOKUP(CONCATENATE($C25,V25),Points!$A:$B,2,FALSE)</f>
        <v>5</v>
      </c>
      <c r="X25" s="4">
        <f t="shared" si="14"/>
        <v>89</v>
      </c>
      <c r="Y25" s="8">
        <v>8</v>
      </c>
      <c r="Z25" s="3">
        <f>VLOOKUP(CONCATENATE($C25,Y25),Points!$A:$B,2,FALSE)</f>
        <v>1</v>
      </c>
      <c r="AA25" s="4">
        <f t="shared" si="15"/>
        <v>66</v>
      </c>
    </row>
    <row r="26" spans="1:27" ht="15">
      <c r="A26" s="1">
        <f t="shared" si="16"/>
        <v>18</v>
      </c>
      <c r="B26" s="2" t="s">
        <v>18</v>
      </c>
      <c r="C26" s="23" t="s">
        <v>35</v>
      </c>
      <c r="D26" s="8">
        <v>3</v>
      </c>
      <c r="E26" s="3">
        <f>VLOOKUP(CONCATENATE($C26,D26),Points!$A:$B,2,FALSE)</f>
        <v>6</v>
      </c>
      <c r="F26" s="4">
        <f t="shared" si="8"/>
        <v>92</v>
      </c>
      <c r="G26" s="8">
        <v>7</v>
      </c>
      <c r="H26" s="3">
        <f>VLOOKUP(CONCATENATE($C26,G26),Points!$A:$B,2,FALSE)</f>
        <v>2</v>
      </c>
      <c r="I26" s="4">
        <f t="shared" si="9"/>
        <v>79</v>
      </c>
      <c r="J26" s="8">
        <v>6</v>
      </c>
      <c r="K26" s="3">
        <f>VLOOKUP(CONCATENATE($C26,J26),Points!$A:$B,2,FALSE)</f>
        <v>3</v>
      </c>
      <c r="L26" s="4">
        <f t="shared" si="10"/>
        <v>30</v>
      </c>
      <c r="M26" s="8">
        <v>1</v>
      </c>
      <c r="N26" s="3">
        <f>VLOOKUP(CONCATENATE($C26,M26),Points!$A:$B,2,FALSE)</f>
        <v>8</v>
      </c>
      <c r="O26" s="4">
        <f t="shared" si="11"/>
        <v>95</v>
      </c>
      <c r="P26" s="8">
        <v>5</v>
      </c>
      <c r="Q26" s="3">
        <f>VLOOKUP(CONCATENATE($C26,P26),Points!$A:$B,2,FALSE)</f>
        <v>4</v>
      </c>
      <c r="R26" s="4">
        <f t="shared" si="12"/>
        <v>80</v>
      </c>
      <c r="S26" s="8">
        <v>4</v>
      </c>
      <c r="T26" s="3">
        <f>VLOOKUP(CONCATENATE($C26,S26),Points!$A:$B,2,FALSE)</f>
        <v>5</v>
      </c>
      <c r="U26" s="4">
        <f t="shared" si="13"/>
        <v>107</v>
      </c>
      <c r="V26" s="8">
        <v>2</v>
      </c>
      <c r="W26" s="3">
        <f>VLOOKUP(CONCATENATE($C26,V26),Points!$A:$B,2,FALSE)</f>
        <v>7</v>
      </c>
      <c r="X26" s="4">
        <f t="shared" si="14"/>
        <v>96</v>
      </c>
      <c r="Y26" s="8">
        <v>8</v>
      </c>
      <c r="Z26" s="3">
        <f>VLOOKUP(CONCATENATE($C26,Y26),Points!$A:$B,2,FALSE)</f>
        <v>1</v>
      </c>
      <c r="AA26" s="4">
        <f t="shared" si="15"/>
        <v>67</v>
      </c>
    </row>
    <row r="27" spans="1:27" ht="15">
      <c r="A27" s="1">
        <f t="shared" si="16"/>
        <v>19</v>
      </c>
      <c r="B27" s="2" t="s">
        <v>19</v>
      </c>
      <c r="C27" s="23" t="s">
        <v>35</v>
      </c>
      <c r="D27" s="8">
        <v>1</v>
      </c>
      <c r="E27" s="3">
        <f>VLOOKUP(CONCATENATE($C27,D27),Points!$A:$B,2,FALSE)</f>
        <v>8</v>
      </c>
      <c r="F27" s="4">
        <f t="shared" si="8"/>
        <v>100</v>
      </c>
      <c r="G27" s="8">
        <v>7</v>
      </c>
      <c r="H27" s="3">
        <f>VLOOKUP(CONCATENATE($C27,G27),Points!$A:$B,2,FALSE)</f>
        <v>2</v>
      </c>
      <c r="I27" s="4">
        <f t="shared" si="9"/>
        <v>81</v>
      </c>
      <c r="J27" s="8">
        <v>5</v>
      </c>
      <c r="K27" s="3">
        <f>VLOOKUP(CONCATENATE($C27,J27),Points!$A:$B,2,FALSE)</f>
        <v>4</v>
      </c>
      <c r="L27" s="4">
        <f t="shared" si="10"/>
        <v>34</v>
      </c>
      <c r="M27" s="8">
        <v>3</v>
      </c>
      <c r="N27" s="3">
        <f>VLOOKUP(CONCATENATE($C27,M27),Points!$A:$B,2,FALSE)</f>
        <v>6</v>
      </c>
      <c r="O27" s="4">
        <f t="shared" si="11"/>
        <v>101</v>
      </c>
      <c r="P27" s="8">
        <v>6</v>
      </c>
      <c r="Q27" s="3">
        <f>VLOOKUP(CONCATENATE($C27,P27),Points!$A:$B,2,FALSE)</f>
        <v>3</v>
      </c>
      <c r="R27" s="4">
        <f t="shared" si="12"/>
        <v>83</v>
      </c>
      <c r="S27" s="8">
        <v>2</v>
      </c>
      <c r="T27" s="3">
        <f>VLOOKUP(CONCATENATE($C27,S27),Points!$A:$B,2,FALSE)</f>
        <v>7</v>
      </c>
      <c r="U27" s="4">
        <f t="shared" si="13"/>
        <v>114</v>
      </c>
      <c r="V27" s="8">
        <v>4</v>
      </c>
      <c r="W27" s="3">
        <f>VLOOKUP(CONCATENATE($C27,V27),Points!$A:$B,2,FALSE)</f>
        <v>5</v>
      </c>
      <c r="X27" s="4">
        <f t="shared" si="14"/>
        <v>101</v>
      </c>
      <c r="Y27" s="8">
        <v>8</v>
      </c>
      <c r="Z27" s="3">
        <f>VLOOKUP(CONCATENATE($C27,Y27),Points!$A:$B,2,FALSE)</f>
        <v>1</v>
      </c>
      <c r="AA27" s="4">
        <f t="shared" si="15"/>
        <v>68</v>
      </c>
    </row>
    <row r="28" spans="1:27" ht="15">
      <c r="A28" s="1">
        <f t="shared" si="16"/>
        <v>20</v>
      </c>
      <c r="B28" s="2" t="s">
        <v>20</v>
      </c>
      <c r="C28" s="23" t="s">
        <v>35</v>
      </c>
      <c r="D28" s="8">
        <v>3</v>
      </c>
      <c r="E28" s="3">
        <f>VLOOKUP(CONCATENATE($C28,D28),Points!$A:$B,2,FALSE)</f>
        <v>6</v>
      </c>
      <c r="F28" s="4">
        <f t="shared" si="8"/>
        <v>106</v>
      </c>
      <c r="G28" s="8">
        <v>4</v>
      </c>
      <c r="H28" s="3">
        <f>VLOOKUP(CONCATENATE($C28,G28),Points!$A:$B,2,FALSE)</f>
        <v>5</v>
      </c>
      <c r="I28" s="4">
        <f t="shared" si="9"/>
        <v>86</v>
      </c>
      <c r="J28" s="8">
        <v>8</v>
      </c>
      <c r="K28" s="3">
        <f>VLOOKUP(CONCATENATE($C28,J28),Points!$A:$B,2,FALSE)</f>
        <v>1</v>
      </c>
      <c r="L28" s="4">
        <f t="shared" si="10"/>
        <v>35</v>
      </c>
      <c r="M28" s="8">
        <v>7</v>
      </c>
      <c r="N28" s="3">
        <f>VLOOKUP(CONCATENATE($C28,M28),Points!$A:$B,2,FALSE)</f>
        <v>2</v>
      </c>
      <c r="O28" s="4">
        <f t="shared" si="11"/>
        <v>103</v>
      </c>
      <c r="P28" s="8">
        <v>1</v>
      </c>
      <c r="Q28" s="3">
        <f>VLOOKUP(CONCATENATE($C28,P28),Points!$A:$B,2,FALSE)</f>
        <v>8</v>
      </c>
      <c r="R28" s="4">
        <f t="shared" si="12"/>
        <v>91</v>
      </c>
      <c r="S28" s="8">
        <v>2</v>
      </c>
      <c r="T28" s="3">
        <f>VLOOKUP(CONCATENATE($C28,S28),Points!$A:$B,2,FALSE)</f>
        <v>7</v>
      </c>
      <c r="U28" s="4">
        <f t="shared" si="13"/>
        <v>121</v>
      </c>
      <c r="V28" s="8">
        <v>5</v>
      </c>
      <c r="W28" s="3">
        <f>VLOOKUP(CONCATENATE($C28,V28),Points!$A:$B,2,FALSE)</f>
        <v>4</v>
      </c>
      <c r="X28" s="4">
        <f t="shared" si="14"/>
        <v>105</v>
      </c>
      <c r="Y28" s="8">
        <v>6</v>
      </c>
      <c r="Z28" s="3">
        <f>VLOOKUP(CONCATENATE($C28,Y28),Points!$A:$B,2,FALSE)</f>
        <v>3</v>
      </c>
      <c r="AA28" s="4">
        <f t="shared" si="15"/>
        <v>71</v>
      </c>
    </row>
    <row r="29" spans="1:27" ht="15">
      <c r="A29" s="1">
        <f t="shared" si="16"/>
        <v>21</v>
      </c>
      <c r="B29" s="2" t="s">
        <v>21</v>
      </c>
      <c r="C29" s="23" t="s">
        <v>35</v>
      </c>
      <c r="D29" s="8">
        <v>5</v>
      </c>
      <c r="E29" s="3">
        <f>VLOOKUP(CONCATENATE($C29,D29),Points!$A:$B,2,FALSE)</f>
        <v>4</v>
      </c>
      <c r="F29" s="4">
        <f t="shared" si="8"/>
        <v>110</v>
      </c>
      <c r="G29" s="8">
        <v>6</v>
      </c>
      <c r="H29" s="3">
        <f>VLOOKUP(CONCATENATE($C29,G29),Points!$A:$B,2,FALSE)</f>
        <v>3</v>
      </c>
      <c r="I29" s="4">
        <f t="shared" si="9"/>
        <v>89</v>
      </c>
      <c r="J29" s="8">
        <v>7</v>
      </c>
      <c r="K29" s="3">
        <f>VLOOKUP(CONCATENATE($C29,J29),Points!$A:$B,2,FALSE)</f>
        <v>2</v>
      </c>
      <c r="L29" s="4">
        <f t="shared" si="10"/>
        <v>37</v>
      </c>
      <c r="M29" s="8">
        <v>2</v>
      </c>
      <c r="N29" s="3">
        <f>VLOOKUP(CONCATENATE($C29,M29),Points!$A:$B,2,FALSE)</f>
        <v>7</v>
      </c>
      <c r="O29" s="4">
        <f t="shared" si="11"/>
        <v>110</v>
      </c>
      <c r="P29" s="8">
        <v>8</v>
      </c>
      <c r="Q29" s="3">
        <f>VLOOKUP(CONCATENATE($C29,P29),Points!$A:$B,2,FALSE)</f>
        <v>1</v>
      </c>
      <c r="R29" s="4">
        <f t="shared" si="12"/>
        <v>92</v>
      </c>
      <c r="S29" s="8">
        <v>1</v>
      </c>
      <c r="T29" s="3">
        <f>VLOOKUP(CONCATENATE($C29,S29),Points!$A:$B,2,FALSE)</f>
        <v>8</v>
      </c>
      <c r="U29" s="4">
        <f t="shared" si="13"/>
        <v>129</v>
      </c>
      <c r="V29" s="8">
        <v>3</v>
      </c>
      <c r="W29" s="3">
        <f>VLOOKUP(CONCATENATE($C29,V29),Points!$A:$B,2,FALSE)</f>
        <v>6</v>
      </c>
      <c r="X29" s="4">
        <f t="shared" si="14"/>
        <v>111</v>
      </c>
      <c r="Y29" s="8">
        <v>4</v>
      </c>
      <c r="Z29" s="3">
        <f>VLOOKUP(CONCATENATE($C29,Y29),Points!$A:$B,2,FALSE)</f>
        <v>5</v>
      </c>
      <c r="AA29" s="4">
        <f t="shared" si="15"/>
        <v>76</v>
      </c>
    </row>
    <row r="30" spans="1:27" ht="15">
      <c r="A30" s="1">
        <f t="shared" si="16"/>
        <v>22</v>
      </c>
      <c r="B30" s="2" t="s">
        <v>22</v>
      </c>
      <c r="C30" s="23" t="s">
        <v>35</v>
      </c>
      <c r="D30" s="8">
        <v>2</v>
      </c>
      <c r="E30" s="3">
        <f>VLOOKUP(CONCATENATE($C30,D30),Points!$A:$B,2,FALSE)</f>
        <v>7</v>
      </c>
      <c r="F30" s="4">
        <f t="shared" si="8"/>
        <v>117</v>
      </c>
      <c r="G30" s="8">
        <v>7</v>
      </c>
      <c r="H30" s="3">
        <f>VLOOKUP(CONCATENATE($C30,G30),Points!$A:$B,2,FALSE)</f>
        <v>2</v>
      </c>
      <c r="I30" s="4">
        <f t="shared" si="9"/>
        <v>91</v>
      </c>
      <c r="J30" s="8">
        <v>8</v>
      </c>
      <c r="K30" s="3">
        <f>VLOOKUP(CONCATENATE($C30,J30),Points!$A:$B,2,FALSE)</f>
        <v>1</v>
      </c>
      <c r="L30" s="4">
        <f t="shared" si="10"/>
        <v>38</v>
      </c>
      <c r="M30" s="8">
        <v>6</v>
      </c>
      <c r="N30" s="3">
        <f>VLOOKUP(CONCATENATE($C30,M30),Points!$A:$B,2,FALSE)</f>
        <v>3</v>
      </c>
      <c r="O30" s="4">
        <f t="shared" si="11"/>
        <v>113</v>
      </c>
      <c r="P30" s="8">
        <v>5</v>
      </c>
      <c r="Q30" s="3">
        <f>VLOOKUP(CONCATENATE($C30,P30),Points!$A:$B,2,FALSE)</f>
        <v>4</v>
      </c>
      <c r="R30" s="4">
        <f t="shared" si="12"/>
        <v>96</v>
      </c>
      <c r="S30" s="8">
        <v>1</v>
      </c>
      <c r="T30" s="3">
        <f>VLOOKUP(CONCATENATE($C30,S30),Points!$A:$B,2,FALSE)</f>
        <v>8</v>
      </c>
      <c r="U30" s="4">
        <f t="shared" si="13"/>
        <v>137</v>
      </c>
      <c r="V30" s="8">
        <v>3</v>
      </c>
      <c r="W30" s="3">
        <f>VLOOKUP(CONCATENATE($C30,V30),Points!$A:$B,2,FALSE)</f>
        <v>6</v>
      </c>
      <c r="X30" s="4">
        <f t="shared" si="14"/>
        <v>117</v>
      </c>
      <c r="Y30" s="8">
        <v>4</v>
      </c>
      <c r="Z30" s="3">
        <f>VLOOKUP(CONCATENATE($C30,Y30),Points!$A:$B,2,FALSE)</f>
        <v>5</v>
      </c>
      <c r="AA30" s="4">
        <f t="shared" si="15"/>
        <v>81</v>
      </c>
    </row>
    <row r="31" spans="1:27" ht="15">
      <c r="A31" s="1">
        <f t="shared" si="16"/>
        <v>23</v>
      </c>
      <c r="B31" s="2" t="s">
        <v>23</v>
      </c>
      <c r="C31" s="23" t="s">
        <v>35</v>
      </c>
      <c r="D31" s="8">
        <v>7</v>
      </c>
      <c r="E31" s="3">
        <f>VLOOKUP(CONCATENATE($C31,D31),Points!$A:$B,2,FALSE)</f>
        <v>2</v>
      </c>
      <c r="F31" s="4">
        <f t="shared" si="8"/>
        <v>119</v>
      </c>
      <c r="G31" s="8">
        <v>2</v>
      </c>
      <c r="H31" s="3">
        <f>VLOOKUP(CONCATENATE($C31,G31),Points!$A:$B,2,FALSE)</f>
        <v>7</v>
      </c>
      <c r="I31" s="4">
        <f t="shared" si="9"/>
        <v>98</v>
      </c>
      <c r="J31" s="8">
        <v>8</v>
      </c>
      <c r="K31" s="3">
        <f>VLOOKUP(CONCATENATE($C31,J31),Points!$A:$B,2,FALSE)</f>
        <v>1</v>
      </c>
      <c r="L31" s="4">
        <f t="shared" si="10"/>
        <v>39</v>
      </c>
      <c r="M31" s="8">
        <v>1</v>
      </c>
      <c r="N31" s="3">
        <f>VLOOKUP(CONCATENATE($C31,M31),Points!$A:$B,2,FALSE)</f>
        <v>8</v>
      </c>
      <c r="O31" s="4">
        <f t="shared" si="11"/>
        <v>121</v>
      </c>
      <c r="P31" s="8">
        <v>5</v>
      </c>
      <c r="Q31" s="3">
        <f>VLOOKUP(CONCATENATE($C31,P31),Points!$A:$B,2,FALSE)</f>
        <v>4</v>
      </c>
      <c r="R31" s="4">
        <f t="shared" si="12"/>
        <v>100</v>
      </c>
      <c r="S31" s="8">
        <v>4</v>
      </c>
      <c r="T31" s="3">
        <f>VLOOKUP(CONCATENATE($C31,S31),Points!$A:$B,2,FALSE)</f>
        <v>5</v>
      </c>
      <c r="U31" s="4">
        <f t="shared" si="13"/>
        <v>142</v>
      </c>
      <c r="V31" s="8">
        <v>3</v>
      </c>
      <c r="W31" s="3">
        <f>VLOOKUP(CONCATENATE($C31,V31),Points!$A:$B,2,FALSE)</f>
        <v>6</v>
      </c>
      <c r="X31" s="4">
        <f t="shared" si="14"/>
        <v>123</v>
      </c>
      <c r="Y31" s="8">
        <v>6</v>
      </c>
      <c r="Z31" s="3">
        <f>VLOOKUP(CONCATENATE($C31,Y31),Points!$A:$B,2,FALSE)</f>
        <v>3</v>
      </c>
      <c r="AA31" s="4">
        <f t="shared" si="15"/>
        <v>84</v>
      </c>
    </row>
    <row r="32" spans="1:27" ht="15">
      <c r="A32" s="1">
        <f t="shared" si="16"/>
        <v>24</v>
      </c>
      <c r="B32" s="2" t="s">
        <v>24</v>
      </c>
      <c r="C32" s="23" t="s">
        <v>35</v>
      </c>
      <c r="D32" s="8">
        <v>2</v>
      </c>
      <c r="E32" s="3">
        <f>VLOOKUP(CONCATENATE($C32,D32),Points!$A:$B,2,FALSE)</f>
        <v>7</v>
      </c>
      <c r="F32" s="4">
        <f t="shared" si="8"/>
        <v>126</v>
      </c>
      <c r="G32" s="8">
        <v>4</v>
      </c>
      <c r="H32" s="3">
        <f>VLOOKUP(CONCATENATE($C32,G32),Points!$A:$B,2,FALSE)</f>
        <v>5</v>
      </c>
      <c r="I32" s="4">
        <f t="shared" si="9"/>
        <v>103</v>
      </c>
      <c r="J32" s="8">
        <v>8</v>
      </c>
      <c r="K32" s="3">
        <f>VLOOKUP(CONCATENATE($C32,J32),Points!$A:$B,2,FALSE)</f>
        <v>1</v>
      </c>
      <c r="L32" s="4">
        <f t="shared" si="10"/>
        <v>40</v>
      </c>
      <c r="M32" s="8">
        <v>1</v>
      </c>
      <c r="N32" s="3">
        <f>VLOOKUP(CONCATENATE($C32,M32),Points!$A:$B,2,FALSE)</f>
        <v>8</v>
      </c>
      <c r="O32" s="4">
        <f t="shared" si="11"/>
        <v>129</v>
      </c>
      <c r="P32" s="8">
        <v>3</v>
      </c>
      <c r="Q32" s="3">
        <f>VLOOKUP(CONCATENATE($C32,P32),Points!$A:$B,2,FALSE)</f>
        <v>6</v>
      </c>
      <c r="R32" s="4">
        <f t="shared" si="12"/>
        <v>106</v>
      </c>
      <c r="S32" s="8">
        <v>5</v>
      </c>
      <c r="T32" s="3">
        <f>VLOOKUP(CONCATENATE($C32,S32),Points!$A:$B,2,FALSE)</f>
        <v>4</v>
      </c>
      <c r="U32" s="4">
        <f t="shared" si="13"/>
        <v>146</v>
      </c>
      <c r="V32" s="8">
        <v>6</v>
      </c>
      <c r="W32" s="3">
        <f>VLOOKUP(CONCATENATE($C32,V32),Points!$A:$B,2,FALSE)</f>
        <v>3</v>
      </c>
      <c r="X32" s="4">
        <f t="shared" si="14"/>
        <v>126</v>
      </c>
      <c r="Y32" s="8">
        <v>7</v>
      </c>
      <c r="Z32" s="3">
        <f>VLOOKUP(CONCATENATE($C32,Y32),Points!$A:$B,2,FALSE)</f>
        <v>2</v>
      </c>
      <c r="AA32" s="4">
        <f t="shared" si="15"/>
        <v>86</v>
      </c>
    </row>
    <row r="33" spans="1:27" ht="15">
      <c r="A33" s="1">
        <f t="shared" si="16"/>
        <v>25</v>
      </c>
      <c r="B33" s="2" t="s">
        <v>25</v>
      </c>
      <c r="C33" s="23" t="s">
        <v>35</v>
      </c>
      <c r="D33" s="8">
        <v>2</v>
      </c>
      <c r="E33" s="3">
        <f>VLOOKUP(CONCATENATE($C33,D33),Points!$A:$B,2,FALSE)</f>
        <v>7</v>
      </c>
      <c r="F33" s="4">
        <f t="shared" si="8"/>
        <v>133</v>
      </c>
      <c r="G33" s="8">
        <v>8</v>
      </c>
      <c r="H33" s="3">
        <f>VLOOKUP(CONCATENATE($C33,G33),Points!$A:$B,2,FALSE)</f>
        <v>1</v>
      </c>
      <c r="I33" s="4">
        <f t="shared" si="9"/>
        <v>104</v>
      </c>
      <c r="J33" s="8">
        <v>4</v>
      </c>
      <c r="K33" s="3">
        <f>VLOOKUP(CONCATENATE($C33,J33),Points!$A:$B,2,FALSE)</f>
        <v>5</v>
      </c>
      <c r="L33" s="4">
        <f t="shared" si="10"/>
        <v>45</v>
      </c>
      <c r="M33" s="8">
        <v>1</v>
      </c>
      <c r="N33" s="3">
        <f>VLOOKUP(CONCATENATE($C33,M33),Points!$A:$B,2,FALSE)</f>
        <v>8</v>
      </c>
      <c r="O33" s="4">
        <f t="shared" si="11"/>
        <v>137</v>
      </c>
      <c r="P33" s="8">
        <v>6</v>
      </c>
      <c r="Q33" s="3">
        <f>VLOOKUP(CONCATENATE($C33,P33),Points!$A:$B,2,FALSE)</f>
        <v>3</v>
      </c>
      <c r="R33" s="4">
        <f t="shared" si="12"/>
        <v>109</v>
      </c>
      <c r="S33" s="8">
        <v>3</v>
      </c>
      <c r="T33" s="3">
        <f>VLOOKUP(CONCATENATE($C33,S33),Points!$A:$B,2,FALSE)</f>
        <v>6</v>
      </c>
      <c r="U33" s="4">
        <f t="shared" si="13"/>
        <v>152</v>
      </c>
      <c r="V33" s="8">
        <v>7</v>
      </c>
      <c r="W33" s="3">
        <f>VLOOKUP(CONCATENATE($C33,V33),Points!$A:$B,2,FALSE)</f>
        <v>2</v>
      </c>
      <c r="X33" s="4">
        <f t="shared" si="14"/>
        <v>128</v>
      </c>
      <c r="Y33" s="8">
        <v>5</v>
      </c>
      <c r="Z33" s="3">
        <f>VLOOKUP(CONCATENATE($C33,Y33),Points!$A:$B,2,FALSE)</f>
        <v>4</v>
      </c>
      <c r="AA33" s="4">
        <f t="shared" si="15"/>
        <v>90</v>
      </c>
    </row>
    <row r="34" spans="1:27" ht="15">
      <c r="A34" s="44" t="s">
        <v>66</v>
      </c>
      <c r="B34" s="45"/>
      <c r="C34" s="27"/>
      <c r="D34" s="25"/>
      <c r="E34" s="16"/>
      <c r="F34" s="17">
        <f>F33</f>
        <v>133</v>
      </c>
      <c r="G34" s="20"/>
      <c r="H34" s="16"/>
      <c r="I34" s="17">
        <f>I33</f>
        <v>104</v>
      </c>
      <c r="J34" s="20"/>
      <c r="K34" s="16"/>
      <c r="L34" s="17">
        <f>L33</f>
        <v>45</v>
      </c>
      <c r="M34" s="20"/>
      <c r="N34" s="16"/>
      <c r="O34" s="17">
        <f>O33</f>
        <v>137</v>
      </c>
      <c r="P34" s="25"/>
      <c r="Q34" s="16"/>
      <c r="R34" s="17">
        <f>R33</f>
        <v>109</v>
      </c>
      <c r="S34" s="25"/>
      <c r="T34" s="16"/>
      <c r="U34" s="17">
        <f>U33</f>
        <v>152</v>
      </c>
      <c r="V34" s="25"/>
      <c r="W34" s="16"/>
      <c r="X34" s="17">
        <f>X33</f>
        <v>128</v>
      </c>
      <c r="Y34" s="25"/>
      <c r="Z34" s="16"/>
      <c r="AA34" s="17">
        <f>AA33</f>
        <v>90</v>
      </c>
    </row>
    <row r="35" spans="1:27" ht="15">
      <c r="A35" s="1">
        <f>SUM(A33+1)</f>
        <v>26</v>
      </c>
      <c r="B35" s="2" t="s">
        <v>75</v>
      </c>
      <c r="C35" s="23" t="s">
        <v>35</v>
      </c>
      <c r="D35" s="8">
        <v>1</v>
      </c>
      <c r="E35" s="3">
        <f>VLOOKUP(CONCATENATE($C35,D35),Points!$A:$B,2,FALSE)</f>
        <v>8</v>
      </c>
      <c r="F35" s="4">
        <f>SUM(F34+E35)</f>
        <v>141</v>
      </c>
      <c r="G35" s="8">
        <v>2</v>
      </c>
      <c r="H35" s="3">
        <f>VLOOKUP(CONCATENATE($C35,G35),Points!$A:$B,2,FALSE)</f>
        <v>7</v>
      </c>
      <c r="I35" s="4">
        <f>SUM(I34+H35)</f>
        <v>111</v>
      </c>
      <c r="J35" s="8">
        <v>8</v>
      </c>
      <c r="K35" s="3">
        <f>VLOOKUP(CONCATENATE($C35,J35),Points!$A:$B,2,FALSE)</f>
        <v>1</v>
      </c>
      <c r="L35" s="4">
        <f>SUM(L34+K35)</f>
        <v>46</v>
      </c>
      <c r="M35" s="8">
        <v>7</v>
      </c>
      <c r="N35" s="3">
        <f>VLOOKUP(CONCATENATE($C35,M35),Points!$A:$B,2,FALSE)</f>
        <v>2</v>
      </c>
      <c r="O35" s="4">
        <f>SUM(O34+N35)</f>
        <v>139</v>
      </c>
      <c r="P35" s="8">
        <v>4</v>
      </c>
      <c r="Q35" s="3">
        <f>VLOOKUP(CONCATENATE($C35,P35),Points!$A:$B,2,FALSE)</f>
        <v>5</v>
      </c>
      <c r="R35" s="4">
        <f>SUM(R34+Q35)</f>
        <v>114</v>
      </c>
      <c r="S35" s="8">
        <v>5</v>
      </c>
      <c r="T35" s="3">
        <f>VLOOKUP(CONCATENATE($C35,S35),Points!$A:$B,2,FALSE)</f>
        <v>4</v>
      </c>
      <c r="U35" s="4">
        <f>SUM(U34+T35)</f>
        <v>156</v>
      </c>
      <c r="V35" s="8">
        <v>6</v>
      </c>
      <c r="W35" s="3">
        <f>VLOOKUP(CONCATENATE($C35,V35),Points!$A:$B,2,FALSE)</f>
        <v>3</v>
      </c>
      <c r="X35" s="4">
        <f>SUM(X34+W35)</f>
        <v>131</v>
      </c>
      <c r="Y35" s="8">
        <v>3</v>
      </c>
      <c r="Z35" s="3">
        <f>VLOOKUP(CONCATENATE($C35,Y35),Points!$A:$B,2,FALSE)</f>
        <v>6</v>
      </c>
      <c r="AA35" s="4">
        <f>SUM(AA34+Z35)</f>
        <v>96</v>
      </c>
    </row>
    <row r="36" spans="1:27" ht="15">
      <c r="A36" s="1">
        <f>SUM(A35+1)</f>
        <v>27</v>
      </c>
      <c r="B36" s="2" t="s">
        <v>76</v>
      </c>
      <c r="C36" s="23" t="s">
        <v>35</v>
      </c>
      <c r="D36" s="8">
        <v>7</v>
      </c>
      <c r="E36" s="3">
        <f>VLOOKUP(CONCATENATE($C36,D36),Points!$A:$B,2,FALSE)</f>
        <v>2</v>
      </c>
      <c r="F36" s="4">
        <f>SUM(E36+F35)</f>
        <v>143</v>
      </c>
      <c r="G36" s="8">
        <v>6</v>
      </c>
      <c r="H36" s="3">
        <f>VLOOKUP(CONCATENATE($C36,G36),Points!$A:$B,2,FALSE)</f>
        <v>3</v>
      </c>
      <c r="I36" s="4">
        <f>SUM(H36+I35)</f>
        <v>114</v>
      </c>
      <c r="J36" s="8">
        <v>8</v>
      </c>
      <c r="K36" s="3">
        <f>VLOOKUP(CONCATENATE($C36,J36),Points!$A:$B,2,FALSE)</f>
        <v>1</v>
      </c>
      <c r="L36" s="4">
        <f>SUM(K36+L35)</f>
        <v>47</v>
      </c>
      <c r="M36" s="8">
        <v>1</v>
      </c>
      <c r="N36" s="3">
        <f>VLOOKUP(CONCATENATE($C36,M36),Points!$A:$B,2,FALSE)</f>
        <v>8</v>
      </c>
      <c r="O36" s="4">
        <f>SUM(N36+O35)</f>
        <v>147</v>
      </c>
      <c r="P36" s="8">
        <v>3</v>
      </c>
      <c r="Q36" s="3">
        <f>VLOOKUP(CONCATENATE($C36,P36),Points!$A:$B,2,FALSE)</f>
        <v>6</v>
      </c>
      <c r="R36" s="4">
        <f>SUM(Q36+R35)</f>
        <v>120</v>
      </c>
      <c r="S36" s="8">
        <v>5</v>
      </c>
      <c r="T36" s="3">
        <f>VLOOKUP(CONCATENATE($C36,S36),Points!$A:$B,2,FALSE)</f>
        <v>4</v>
      </c>
      <c r="U36" s="4">
        <f>SUM(T36+U35)</f>
        <v>160</v>
      </c>
      <c r="V36" s="8">
        <v>2</v>
      </c>
      <c r="W36" s="3">
        <f>VLOOKUP(CONCATENATE($C36,V36),Points!$A:$B,2,FALSE)</f>
        <v>7</v>
      </c>
      <c r="X36" s="4">
        <f>SUM(W36+X35)</f>
        <v>138</v>
      </c>
      <c r="Y36" s="8">
        <v>4</v>
      </c>
      <c r="Z36" s="3">
        <f>VLOOKUP(CONCATENATE($C36,Y36),Points!$A:$B,2,FALSE)</f>
        <v>5</v>
      </c>
      <c r="AA36" s="4">
        <f>SUM(Z36+AA35)</f>
        <v>101</v>
      </c>
    </row>
    <row r="37" spans="1:27" ht="15">
      <c r="A37" s="1">
        <f aca="true" t="shared" si="17" ref="A37:A47">SUM(A36+1)</f>
        <v>28</v>
      </c>
      <c r="B37" s="2" t="s">
        <v>26</v>
      </c>
      <c r="C37" s="23" t="s">
        <v>35</v>
      </c>
      <c r="D37" s="8">
        <v>2</v>
      </c>
      <c r="E37" s="3">
        <f>VLOOKUP(CONCATENATE($C37,D37),Points!$A:$B,2,FALSE)</f>
        <v>7</v>
      </c>
      <c r="F37" s="4">
        <f aca="true" t="shared" si="18" ref="F37:F46">SUM(E37+F36)</f>
        <v>150</v>
      </c>
      <c r="G37" s="8">
        <v>5</v>
      </c>
      <c r="H37" s="3">
        <f>VLOOKUP(CONCATENATE($C37,G37),Points!$A:$B,2,FALSE)</f>
        <v>4</v>
      </c>
      <c r="I37" s="4">
        <f aca="true" t="shared" si="19" ref="I37:I46">SUM(H37+I36)</f>
        <v>118</v>
      </c>
      <c r="J37" s="8">
        <v>8</v>
      </c>
      <c r="K37" s="3">
        <f>VLOOKUP(CONCATENATE($C37,J37),Points!$A:$B,2,FALSE)</f>
        <v>1</v>
      </c>
      <c r="L37" s="4">
        <f aca="true" t="shared" si="20" ref="L37:L45">SUM(K37+L36)</f>
        <v>48</v>
      </c>
      <c r="M37" s="8">
        <v>7</v>
      </c>
      <c r="N37" s="3">
        <f>VLOOKUP(CONCATENATE($C37,M37),Points!$A:$B,2,FALSE)</f>
        <v>2</v>
      </c>
      <c r="O37" s="4">
        <f aca="true" t="shared" si="21" ref="O37:O46">SUM(N37+O36)</f>
        <v>149</v>
      </c>
      <c r="P37" s="8">
        <v>4</v>
      </c>
      <c r="Q37" s="3">
        <f>VLOOKUP(CONCATENATE($C37,P37),Points!$A:$B,2,FALSE)</f>
        <v>5</v>
      </c>
      <c r="R37" s="4">
        <f aca="true" t="shared" si="22" ref="R37:R46">SUM(Q37+R36)</f>
        <v>125</v>
      </c>
      <c r="S37" s="8">
        <v>1</v>
      </c>
      <c r="T37" s="3">
        <f>VLOOKUP(CONCATENATE($C37,S37),Points!$A:$B,2,FALSE)</f>
        <v>8</v>
      </c>
      <c r="U37" s="4">
        <f aca="true" t="shared" si="23" ref="U37:U46">SUM(T37+U36)</f>
        <v>168</v>
      </c>
      <c r="V37" s="8">
        <v>3</v>
      </c>
      <c r="W37" s="3">
        <f>VLOOKUP(CONCATENATE($C37,V37),Points!$A:$B,2,FALSE)</f>
        <v>6</v>
      </c>
      <c r="X37" s="4">
        <f aca="true" t="shared" si="24" ref="X37:X46">SUM(W37+X36)</f>
        <v>144</v>
      </c>
      <c r="Y37" s="8">
        <v>6</v>
      </c>
      <c r="Z37" s="3">
        <f>VLOOKUP(CONCATENATE($C37,Y37),Points!$A:$B,2,FALSE)</f>
        <v>3</v>
      </c>
      <c r="AA37" s="4">
        <f aca="true" t="shared" si="25" ref="AA37:AA46">SUM(Z37+AA36)</f>
        <v>104</v>
      </c>
    </row>
    <row r="38" spans="1:27" ht="15">
      <c r="A38" s="1">
        <f t="shared" si="17"/>
        <v>29</v>
      </c>
      <c r="B38" s="2" t="s">
        <v>27</v>
      </c>
      <c r="C38" s="23" t="s">
        <v>35</v>
      </c>
      <c r="D38" s="8">
        <v>6</v>
      </c>
      <c r="E38" s="3">
        <f>VLOOKUP(CONCATENATE($C38,D38),Points!$A:$B,2,FALSE)</f>
        <v>3</v>
      </c>
      <c r="F38" s="4">
        <f t="shared" si="18"/>
        <v>153</v>
      </c>
      <c r="G38" s="8">
        <v>5</v>
      </c>
      <c r="H38" s="3">
        <f>VLOOKUP(CONCATENATE($C38,G38),Points!$A:$B,2,FALSE)</f>
        <v>4</v>
      </c>
      <c r="I38" s="4">
        <f t="shared" si="19"/>
        <v>122</v>
      </c>
      <c r="J38" s="8">
        <v>7</v>
      </c>
      <c r="K38" s="3">
        <f>VLOOKUP(CONCATENATE($C38,J38),Points!$A:$B,2,FALSE)</f>
        <v>2</v>
      </c>
      <c r="L38" s="4">
        <f t="shared" si="20"/>
        <v>50</v>
      </c>
      <c r="M38" s="8">
        <v>1</v>
      </c>
      <c r="N38" s="3">
        <f>VLOOKUP(CONCATENATE($C38,M38),Points!$A:$B,2,FALSE)</f>
        <v>8</v>
      </c>
      <c r="O38" s="4">
        <f t="shared" si="21"/>
        <v>157</v>
      </c>
      <c r="P38" s="8">
        <v>2</v>
      </c>
      <c r="Q38" s="3">
        <f>VLOOKUP(CONCATENATE($C38,P38),Points!$A:$B,2,FALSE)</f>
        <v>7</v>
      </c>
      <c r="R38" s="4">
        <f t="shared" si="22"/>
        <v>132</v>
      </c>
      <c r="S38" s="8">
        <v>4</v>
      </c>
      <c r="T38" s="3">
        <f>VLOOKUP(CONCATENATE($C38,S38),Points!$A:$B,2,FALSE)</f>
        <v>5</v>
      </c>
      <c r="U38" s="4">
        <f t="shared" si="23"/>
        <v>173</v>
      </c>
      <c r="V38" s="8">
        <v>3</v>
      </c>
      <c r="W38" s="3">
        <f>VLOOKUP(CONCATENATE($C38,V38),Points!$A:$B,2,FALSE)</f>
        <v>6</v>
      </c>
      <c r="X38" s="4">
        <f t="shared" si="24"/>
        <v>150</v>
      </c>
      <c r="Y38" s="8">
        <v>8</v>
      </c>
      <c r="Z38" s="3">
        <f>VLOOKUP(CONCATENATE($C38,Y38),Points!$A:$B,2,FALSE)</f>
        <v>1</v>
      </c>
      <c r="AA38" s="4">
        <f t="shared" si="25"/>
        <v>105</v>
      </c>
    </row>
    <row r="39" spans="1:27" ht="15">
      <c r="A39" s="1">
        <f t="shared" si="17"/>
        <v>30</v>
      </c>
      <c r="B39" s="2" t="s">
        <v>28</v>
      </c>
      <c r="C39" s="23" t="s">
        <v>35</v>
      </c>
      <c r="D39" s="8">
        <v>3</v>
      </c>
      <c r="E39" s="3">
        <f>VLOOKUP(CONCATENATE($C39,D39),Points!$A:$B,2,FALSE)</f>
        <v>6</v>
      </c>
      <c r="F39" s="4">
        <f t="shared" si="18"/>
        <v>159</v>
      </c>
      <c r="G39" s="8">
        <v>1</v>
      </c>
      <c r="H39" s="3">
        <f>VLOOKUP(CONCATENATE($C39,G39),Points!$A:$B,2,FALSE)</f>
        <v>8</v>
      </c>
      <c r="I39" s="4">
        <f t="shared" si="19"/>
        <v>130</v>
      </c>
      <c r="J39" s="8">
        <v>4</v>
      </c>
      <c r="K39" s="3">
        <f>VLOOKUP(CONCATENATE($C39,J39),Points!$A:$B,2,FALSE)</f>
        <v>5</v>
      </c>
      <c r="L39" s="4">
        <f t="shared" si="20"/>
        <v>55</v>
      </c>
      <c r="M39" s="8">
        <v>5</v>
      </c>
      <c r="N39" s="3">
        <f>VLOOKUP(CONCATENATE($C39,M39),Points!$A:$B,2,FALSE)</f>
        <v>4</v>
      </c>
      <c r="O39" s="4">
        <f t="shared" si="21"/>
        <v>161</v>
      </c>
      <c r="P39" s="8">
        <v>2</v>
      </c>
      <c r="Q39" s="3">
        <f>VLOOKUP(CONCATENATE($C39,P39),Points!$A:$B,2,FALSE)</f>
        <v>7</v>
      </c>
      <c r="R39" s="4">
        <f t="shared" si="22"/>
        <v>139</v>
      </c>
      <c r="S39" s="8">
        <v>7</v>
      </c>
      <c r="T39" s="3">
        <f>VLOOKUP(CONCATENATE($C39,S39),Points!$A:$B,2,FALSE)</f>
        <v>2</v>
      </c>
      <c r="U39" s="4">
        <f t="shared" si="23"/>
        <v>175</v>
      </c>
      <c r="V39" s="8">
        <v>6</v>
      </c>
      <c r="W39" s="3">
        <f>VLOOKUP(CONCATENATE($C39,V39),Points!$A:$B,2,FALSE)</f>
        <v>3</v>
      </c>
      <c r="X39" s="4">
        <f t="shared" si="24"/>
        <v>153</v>
      </c>
      <c r="Y39" s="8">
        <v>8</v>
      </c>
      <c r="Z39" s="3">
        <f>VLOOKUP(CONCATENATE($C39,Y39),Points!$A:$B,2,FALSE)</f>
        <v>1</v>
      </c>
      <c r="AA39" s="4">
        <f t="shared" si="25"/>
        <v>106</v>
      </c>
    </row>
    <row r="40" spans="1:27" ht="15">
      <c r="A40" s="1">
        <f t="shared" si="17"/>
        <v>31</v>
      </c>
      <c r="B40" s="2" t="s">
        <v>29</v>
      </c>
      <c r="C40" s="23" t="s">
        <v>35</v>
      </c>
      <c r="D40" s="8">
        <v>5</v>
      </c>
      <c r="E40" s="3">
        <f>VLOOKUP(CONCATENATE($C40,D40),Points!$A:$B,2,FALSE)</f>
        <v>4</v>
      </c>
      <c r="F40" s="4">
        <f t="shared" si="18"/>
        <v>163</v>
      </c>
      <c r="G40" s="8">
        <v>8</v>
      </c>
      <c r="H40" s="3">
        <f>VLOOKUP(CONCATENATE($C40,G40),Points!$A:$B,2,FALSE)</f>
        <v>1</v>
      </c>
      <c r="I40" s="4">
        <f t="shared" si="19"/>
        <v>131</v>
      </c>
      <c r="J40" s="8">
        <v>6</v>
      </c>
      <c r="K40" s="3">
        <f>VLOOKUP(CONCATENATE($C40,J40),Points!$A:$B,2,FALSE)</f>
        <v>3</v>
      </c>
      <c r="L40" s="4">
        <f t="shared" si="20"/>
        <v>58</v>
      </c>
      <c r="M40" s="8">
        <v>2</v>
      </c>
      <c r="N40" s="3">
        <f>VLOOKUP(CONCATENATE($C40,M40),Points!$A:$B,2,FALSE)</f>
        <v>7</v>
      </c>
      <c r="O40" s="4">
        <f t="shared" si="21"/>
        <v>168</v>
      </c>
      <c r="P40" s="8">
        <v>7</v>
      </c>
      <c r="Q40" s="3">
        <f>VLOOKUP(CONCATENATE($C40,P40),Points!$A:$B,2,FALSE)</f>
        <v>2</v>
      </c>
      <c r="R40" s="4">
        <f t="shared" si="22"/>
        <v>141</v>
      </c>
      <c r="S40" s="8">
        <v>1</v>
      </c>
      <c r="T40" s="3">
        <f>VLOOKUP(CONCATENATE($C40,S40),Points!$A:$B,2,FALSE)</f>
        <v>8</v>
      </c>
      <c r="U40" s="4">
        <f t="shared" si="23"/>
        <v>183</v>
      </c>
      <c r="V40" s="8">
        <v>4</v>
      </c>
      <c r="W40" s="3">
        <f>VLOOKUP(CONCATENATE($C40,V40),Points!$A:$B,2,FALSE)</f>
        <v>5</v>
      </c>
      <c r="X40" s="4">
        <f t="shared" si="24"/>
        <v>158</v>
      </c>
      <c r="Y40" s="8">
        <v>3</v>
      </c>
      <c r="Z40" s="3">
        <f>VLOOKUP(CONCATENATE($C40,Y40),Points!$A:$B,2,FALSE)</f>
        <v>6</v>
      </c>
      <c r="AA40" s="4">
        <f t="shared" si="25"/>
        <v>112</v>
      </c>
    </row>
    <row r="41" spans="1:27" ht="15">
      <c r="A41" s="1">
        <f t="shared" si="17"/>
        <v>32</v>
      </c>
      <c r="B41" s="2" t="s">
        <v>30</v>
      </c>
      <c r="C41" s="23" t="s">
        <v>35</v>
      </c>
      <c r="D41" s="8">
        <v>3</v>
      </c>
      <c r="E41" s="3">
        <f>VLOOKUP(CONCATENATE($C41,D41),Points!$A:$B,2,FALSE)</f>
        <v>6</v>
      </c>
      <c r="F41" s="4">
        <f t="shared" si="18"/>
        <v>169</v>
      </c>
      <c r="G41" s="8">
        <v>2</v>
      </c>
      <c r="H41" s="3">
        <f>VLOOKUP(CONCATENATE($C41,G41),Points!$A:$B,2,FALSE)</f>
        <v>7</v>
      </c>
      <c r="I41" s="4">
        <f t="shared" si="19"/>
        <v>138</v>
      </c>
      <c r="J41" s="8">
        <v>8</v>
      </c>
      <c r="K41" s="3">
        <f>VLOOKUP(CONCATENATE($C41,J41),Points!$A:$B,2,FALSE)</f>
        <v>1</v>
      </c>
      <c r="L41" s="4">
        <f t="shared" si="20"/>
        <v>59</v>
      </c>
      <c r="M41" s="8">
        <v>7</v>
      </c>
      <c r="N41" s="3">
        <f>VLOOKUP(CONCATENATE($C41,M41),Points!$A:$B,2,FALSE)</f>
        <v>2</v>
      </c>
      <c r="O41" s="4">
        <f t="shared" si="21"/>
        <v>170</v>
      </c>
      <c r="P41" s="8">
        <v>1</v>
      </c>
      <c r="Q41" s="3">
        <f>VLOOKUP(CONCATENATE($C41,P41),Points!$A:$B,2,FALSE)</f>
        <v>8</v>
      </c>
      <c r="R41" s="4">
        <f t="shared" si="22"/>
        <v>149</v>
      </c>
      <c r="S41" s="8">
        <v>4</v>
      </c>
      <c r="T41" s="3">
        <f>VLOOKUP(CONCATENATE($C41,S41),Points!$A:$B,2,FALSE)</f>
        <v>5</v>
      </c>
      <c r="U41" s="4">
        <f t="shared" si="23"/>
        <v>188</v>
      </c>
      <c r="V41" s="8">
        <v>6</v>
      </c>
      <c r="W41" s="3">
        <f>VLOOKUP(CONCATENATE($C41,V41),Points!$A:$B,2,FALSE)</f>
        <v>3</v>
      </c>
      <c r="X41" s="4">
        <f t="shared" si="24"/>
        <v>161</v>
      </c>
      <c r="Y41" s="8">
        <v>5</v>
      </c>
      <c r="Z41" s="3">
        <f>VLOOKUP(CONCATENATE($C41,Y41),Points!$A:$B,2,FALSE)</f>
        <v>4</v>
      </c>
      <c r="AA41" s="4">
        <f t="shared" si="25"/>
        <v>116</v>
      </c>
    </row>
    <row r="42" spans="1:27" ht="15">
      <c r="A42" s="1">
        <f t="shared" si="17"/>
        <v>33</v>
      </c>
      <c r="B42" s="2" t="s">
        <v>31</v>
      </c>
      <c r="C42" s="23" t="s">
        <v>35</v>
      </c>
      <c r="D42" s="8">
        <v>7</v>
      </c>
      <c r="E42" s="3">
        <f>VLOOKUP(CONCATENATE($C42,D42),Points!$A:$B,2,FALSE)</f>
        <v>2</v>
      </c>
      <c r="F42" s="4">
        <f t="shared" si="18"/>
        <v>171</v>
      </c>
      <c r="G42" s="8">
        <v>4</v>
      </c>
      <c r="H42" s="3">
        <f>VLOOKUP(CONCATENATE($C42,G42),Points!$A:$B,2,FALSE)</f>
        <v>5</v>
      </c>
      <c r="I42" s="4">
        <f t="shared" si="19"/>
        <v>143</v>
      </c>
      <c r="J42" s="8">
        <v>8</v>
      </c>
      <c r="K42" s="3">
        <f>VLOOKUP(CONCATENATE($C42,J42),Points!$A:$B,2,FALSE)</f>
        <v>1</v>
      </c>
      <c r="L42" s="4">
        <f t="shared" si="20"/>
        <v>60</v>
      </c>
      <c r="M42" s="8">
        <v>1</v>
      </c>
      <c r="N42" s="3">
        <f>VLOOKUP(CONCATENATE($C42,M42),Points!$A:$B,2,FALSE)</f>
        <v>8</v>
      </c>
      <c r="O42" s="4">
        <f t="shared" si="21"/>
        <v>178</v>
      </c>
      <c r="P42" s="8">
        <v>5</v>
      </c>
      <c r="Q42" s="3">
        <f>VLOOKUP(CONCATENATE($C42,P42),Points!$A:$B,2,FALSE)</f>
        <v>4</v>
      </c>
      <c r="R42" s="4">
        <f t="shared" si="22"/>
        <v>153</v>
      </c>
      <c r="S42" s="8">
        <v>2</v>
      </c>
      <c r="T42" s="3">
        <f>VLOOKUP(CONCATENATE($C42,S42),Points!$A:$B,2,FALSE)</f>
        <v>7</v>
      </c>
      <c r="U42" s="4">
        <f t="shared" si="23"/>
        <v>195</v>
      </c>
      <c r="V42" s="8">
        <v>3</v>
      </c>
      <c r="W42" s="3">
        <f>VLOOKUP(CONCATENATE($C42,V42),Points!$A:$B,2,FALSE)</f>
        <v>6</v>
      </c>
      <c r="X42" s="4">
        <f t="shared" si="24"/>
        <v>167</v>
      </c>
      <c r="Y42" s="8">
        <v>6</v>
      </c>
      <c r="Z42" s="3">
        <f>VLOOKUP(CONCATENATE($C42,Y42),Points!$A:$B,2,FALSE)</f>
        <v>3</v>
      </c>
      <c r="AA42" s="4">
        <f t="shared" si="25"/>
        <v>119</v>
      </c>
    </row>
    <row r="43" spans="1:27" ht="15">
      <c r="A43" s="1">
        <f t="shared" si="17"/>
        <v>34</v>
      </c>
      <c r="B43" s="2" t="s">
        <v>32</v>
      </c>
      <c r="C43" s="23" t="s">
        <v>35</v>
      </c>
      <c r="D43" s="8">
        <v>1</v>
      </c>
      <c r="E43" s="3">
        <f>VLOOKUP(CONCATENATE($C43,D43),Points!$A:$B,2,FALSE)</f>
        <v>8</v>
      </c>
      <c r="F43" s="4">
        <f t="shared" si="18"/>
        <v>179</v>
      </c>
      <c r="G43" s="8">
        <v>6</v>
      </c>
      <c r="H43" s="3">
        <f>VLOOKUP(CONCATENATE($C43,G43),Points!$A:$B,2,FALSE)</f>
        <v>3</v>
      </c>
      <c r="I43" s="4">
        <f t="shared" si="19"/>
        <v>146</v>
      </c>
      <c r="J43" s="8">
        <v>8</v>
      </c>
      <c r="K43" s="3">
        <f>VLOOKUP(CONCATENATE($C43,J43),Points!$A:$B,2,FALSE)</f>
        <v>1</v>
      </c>
      <c r="L43" s="4">
        <f t="shared" si="20"/>
        <v>61</v>
      </c>
      <c r="M43" s="8">
        <v>3</v>
      </c>
      <c r="N43" s="3">
        <f>VLOOKUP(CONCATENATE($C43,M43),Points!$A:$B,2,FALSE)</f>
        <v>6</v>
      </c>
      <c r="O43" s="4">
        <f t="shared" si="21"/>
        <v>184</v>
      </c>
      <c r="P43" s="8">
        <v>7</v>
      </c>
      <c r="Q43" s="3">
        <f>VLOOKUP(CONCATENATE($C43,P43),Points!$A:$B,2,FALSE)</f>
        <v>2</v>
      </c>
      <c r="R43" s="4">
        <f t="shared" si="22"/>
        <v>155</v>
      </c>
      <c r="S43" s="8">
        <v>2</v>
      </c>
      <c r="T43" s="3">
        <f>VLOOKUP(CONCATENATE($C43,S43),Points!$A:$B,2,FALSE)</f>
        <v>7</v>
      </c>
      <c r="U43" s="4">
        <f t="shared" si="23"/>
        <v>202</v>
      </c>
      <c r="V43" s="8">
        <v>4</v>
      </c>
      <c r="W43" s="3">
        <f>VLOOKUP(CONCATENATE($C43,V43),Points!$A:$B,2,FALSE)</f>
        <v>5</v>
      </c>
      <c r="X43" s="4">
        <f t="shared" si="24"/>
        <v>172</v>
      </c>
      <c r="Y43" s="8">
        <v>5</v>
      </c>
      <c r="Z43" s="3">
        <f>VLOOKUP(CONCATENATE($C43,Y43),Points!$A:$B,2,FALSE)</f>
        <v>4</v>
      </c>
      <c r="AA43" s="4">
        <f t="shared" si="25"/>
        <v>123</v>
      </c>
    </row>
    <row r="44" spans="1:27" ht="15">
      <c r="A44" s="1">
        <f t="shared" si="17"/>
        <v>35</v>
      </c>
      <c r="B44" s="2" t="s">
        <v>33</v>
      </c>
      <c r="C44" s="23" t="s">
        <v>35</v>
      </c>
      <c r="D44" s="8">
        <v>6</v>
      </c>
      <c r="E44" s="3">
        <f>VLOOKUP(CONCATENATE($C44,D44),Points!$A:$B,2,FALSE)</f>
        <v>3</v>
      </c>
      <c r="F44" s="4">
        <f t="shared" si="18"/>
        <v>182</v>
      </c>
      <c r="G44" s="8">
        <v>1</v>
      </c>
      <c r="H44" s="3">
        <f>VLOOKUP(CONCATENATE($C44,G44),Points!$A:$B,2,FALSE)</f>
        <v>8</v>
      </c>
      <c r="I44" s="4">
        <f t="shared" si="19"/>
        <v>154</v>
      </c>
      <c r="J44" s="8">
        <v>7</v>
      </c>
      <c r="K44" s="3">
        <f>VLOOKUP(CONCATENATE($C44,J44),Points!$A:$B,2,FALSE)</f>
        <v>2</v>
      </c>
      <c r="L44" s="4">
        <f t="shared" si="20"/>
        <v>63</v>
      </c>
      <c r="M44" s="8">
        <v>3</v>
      </c>
      <c r="N44" s="3">
        <f>VLOOKUP(CONCATENATE($C44,M44),Points!$A:$B,2,FALSE)</f>
        <v>6</v>
      </c>
      <c r="O44" s="4">
        <f t="shared" si="21"/>
        <v>190</v>
      </c>
      <c r="P44" s="8">
        <v>2</v>
      </c>
      <c r="Q44" s="3">
        <f>VLOOKUP(CONCATENATE($C44,P44),Points!$A:$B,2,FALSE)</f>
        <v>7</v>
      </c>
      <c r="R44" s="4">
        <f t="shared" si="22"/>
        <v>162</v>
      </c>
      <c r="S44" s="8">
        <v>5</v>
      </c>
      <c r="T44" s="3">
        <f>VLOOKUP(CONCATENATE($C44,S44),Points!$A:$B,2,FALSE)</f>
        <v>4</v>
      </c>
      <c r="U44" s="4">
        <f t="shared" si="23"/>
        <v>206</v>
      </c>
      <c r="V44" s="8">
        <v>4</v>
      </c>
      <c r="W44" s="3">
        <f>VLOOKUP(CONCATENATE($C44,V44),Points!$A:$B,2,FALSE)</f>
        <v>5</v>
      </c>
      <c r="X44" s="4">
        <f t="shared" si="24"/>
        <v>177</v>
      </c>
      <c r="Y44" s="8">
        <v>8</v>
      </c>
      <c r="Z44" s="3">
        <f>VLOOKUP(CONCATENATE($C44,Y44),Points!$A:$B,2,FALSE)</f>
        <v>1</v>
      </c>
      <c r="AA44" s="4">
        <f t="shared" si="25"/>
        <v>124</v>
      </c>
    </row>
    <row r="45" spans="1:27" ht="15">
      <c r="A45" s="1">
        <f t="shared" si="17"/>
        <v>36</v>
      </c>
      <c r="B45" s="2" t="s">
        <v>77</v>
      </c>
      <c r="C45" s="23" t="s">
        <v>35</v>
      </c>
      <c r="D45" s="8">
        <v>3</v>
      </c>
      <c r="E45" s="3">
        <f>VLOOKUP(CONCATENATE($C45,D45),Points!$A:$B,2,FALSE)</f>
        <v>6</v>
      </c>
      <c r="F45" s="4">
        <f t="shared" si="18"/>
        <v>188</v>
      </c>
      <c r="G45" s="8">
        <v>6</v>
      </c>
      <c r="H45" s="3">
        <f>VLOOKUP(CONCATENATE($C45,G45),Points!$A:$B,2,FALSE)</f>
        <v>3</v>
      </c>
      <c r="I45" s="4">
        <f t="shared" si="19"/>
        <v>157</v>
      </c>
      <c r="J45" s="8">
        <v>0</v>
      </c>
      <c r="K45" s="3">
        <f>VLOOKUP(CONCATENATE($C45,J45),Points!$A:$B,2,FALSE)</f>
        <v>0</v>
      </c>
      <c r="L45" s="4">
        <f t="shared" si="20"/>
        <v>63</v>
      </c>
      <c r="M45" s="8">
        <v>1</v>
      </c>
      <c r="N45" s="3">
        <f>VLOOKUP(CONCATENATE($C45,M45),Points!$A:$B,2,FALSE)</f>
        <v>8</v>
      </c>
      <c r="O45" s="4">
        <f t="shared" si="21"/>
        <v>198</v>
      </c>
      <c r="P45" s="8">
        <v>2</v>
      </c>
      <c r="Q45" s="3">
        <f>VLOOKUP(CONCATENATE($C45,P45),Points!$A:$B,2,FALSE)</f>
        <v>7</v>
      </c>
      <c r="R45" s="4">
        <f t="shared" si="22"/>
        <v>169</v>
      </c>
      <c r="S45" s="8">
        <v>5</v>
      </c>
      <c r="T45" s="3">
        <f>VLOOKUP(CONCATENATE($C45,S45),Points!$A:$B,2,FALSE)</f>
        <v>4</v>
      </c>
      <c r="U45" s="4">
        <f t="shared" si="23"/>
        <v>210</v>
      </c>
      <c r="V45" s="8">
        <v>7</v>
      </c>
      <c r="W45" s="3">
        <f>VLOOKUP(CONCATENATE($C45,V45),Points!$A:$B,2,FALSE)</f>
        <v>2</v>
      </c>
      <c r="X45" s="4">
        <f t="shared" si="24"/>
        <v>179</v>
      </c>
      <c r="Y45" s="8">
        <v>4</v>
      </c>
      <c r="Z45" s="3">
        <f>VLOOKUP(CONCATENATE($C45,Y45),Points!$A:$B,2,FALSE)</f>
        <v>5</v>
      </c>
      <c r="AA45" s="4">
        <f t="shared" si="25"/>
        <v>129</v>
      </c>
    </row>
    <row r="46" spans="1:27" ht="15">
      <c r="A46" s="1">
        <f t="shared" si="17"/>
        <v>37</v>
      </c>
      <c r="B46" s="2" t="s">
        <v>78</v>
      </c>
      <c r="C46" s="23" t="s">
        <v>35</v>
      </c>
      <c r="D46" s="8">
        <v>2</v>
      </c>
      <c r="E46" s="3">
        <f>VLOOKUP(CONCATENATE($C46,D46),Points!$A:$B,2,FALSE)</f>
        <v>7</v>
      </c>
      <c r="F46" s="4">
        <f t="shared" si="18"/>
        <v>195</v>
      </c>
      <c r="G46" s="8">
        <v>6</v>
      </c>
      <c r="H46" s="3">
        <f>VLOOKUP(CONCATENATE($C46,G46),Points!$A:$B,2,FALSE)</f>
        <v>3</v>
      </c>
      <c r="I46" s="4">
        <f t="shared" si="19"/>
        <v>160</v>
      </c>
      <c r="J46" s="8">
        <v>4</v>
      </c>
      <c r="K46" s="3">
        <f>VLOOKUP(CONCATENATE($C46,J46),Points!$A:$B,2,FALSE)</f>
        <v>5</v>
      </c>
      <c r="L46" s="4">
        <f>SUM(K46+L45)</f>
        <v>68</v>
      </c>
      <c r="M46" s="8">
        <v>1</v>
      </c>
      <c r="N46" s="3">
        <f>VLOOKUP(CONCATENATE($C46,M46),Points!$A:$B,2,FALSE)</f>
        <v>8</v>
      </c>
      <c r="O46" s="4">
        <f t="shared" si="21"/>
        <v>206</v>
      </c>
      <c r="P46" s="8">
        <v>3</v>
      </c>
      <c r="Q46" s="3">
        <f>VLOOKUP(CONCATENATE($C46,P46),Points!$A:$B,2,FALSE)</f>
        <v>6</v>
      </c>
      <c r="R46" s="4">
        <f t="shared" si="22"/>
        <v>175</v>
      </c>
      <c r="S46" s="8">
        <v>7</v>
      </c>
      <c r="T46" s="3">
        <f>VLOOKUP(CONCATENATE($C46,S46),Points!$A:$B,2,FALSE)</f>
        <v>2</v>
      </c>
      <c r="U46" s="4">
        <f t="shared" si="23"/>
        <v>212</v>
      </c>
      <c r="V46" s="8">
        <v>5</v>
      </c>
      <c r="W46" s="3">
        <f>VLOOKUP(CONCATENATE($C46,V46),Points!$A:$B,2,FALSE)</f>
        <v>4</v>
      </c>
      <c r="X46" s="4">
        <f t="shared" si="24"/>
        <v>183</v>
      </c>
      <c r="Y46" s="8">
        <v>8</v>
      </c>
      <c r="Z46" s="3">
        <f>VLOOKUP(CONCATENATE($C46,Y46),Points!$A:$B,2,FALSE)</f>
        <v>1</v>
      </c>
      <c r="AA46" s="4">
        <f t="shared" si="25"/>
        <v>130</v>
      </c>
    </row>
    <row r="47" spans="1:27" ht="15">
      <c r="A47" s="1">
        <f t="shared" si="17"/>
        <v>38</v>
      </c>
      <c r="B47" s="2" t="s">
        <v>34</v>
      </c>
      <c r="C47" s="23" t="s">
        <v>35</v>
      </c>
      <c r="D47" s="8">
        <v>3</v>
      </c>
      <c r="E47" s="3">
        <f>VLOOKUP(CONCATENATE($C47,D47),Points!$A:$B,2,FALSE)</f>
        <v>6</v>
      </c>
      <c r="F47" s="4">
        <f>SUM(E47+F46)</f>
        <v>201</v>
      </c>
      <c r="G47" s="8">
        <v>4</v>
      </c>
      <c r="H47" s="3">
        <f>VLOOKUP(CONCATENATE($C47,G47),Points!$A:$B,2,FALSE)</f>
        <v>5</v>
      </c>
      <c r="I47" s="4">
        <f>SUM(H47+I46)</f>
        <v>165</v>
      </c>
      <c r="J47" s="8">
        <v>8</v>
      </c>
      <c r="K47" s="3">
        <f>VLOOKUP(CONCATENATE($C47,J47),Points!$A:$B,2,FALSE)</f>
        <v>1</v>
      </c>
      <c r="L47" s="4">
        <f>SUM(K47+L46)</f>
        <v>69</v>
      </c>
      <c r="M47" s="8">
        <v>1</v>
      </c>
      <c r="N47" s="3">
        <f>VLOOKUP(CONCATENATE($C47,M47),Points!$A:$B,2,FALSE)</f>
        <v>8</v>
      </c>
      <c r="O47" s="4">
        <f>SUM(N47+O46)</f>
        <v>214</v>
      </c>
      <c r="P47" s="8">
        <v>6</v>
      </c>
      <c r="Q47" s="3">
        <f>VLOOKUP(CONCATENATE($C47,P47),Points!$A:$B,2,FALSE)</f>
        <v>3</v>
      </c>
      <c r="R47" s="4">
        <f>SUM(Q47+R46)</f>
        <v>178</v>
      </c>
      <c r="S47" s="8">
        <v>2</v>
      </c>
      <c r="T47" s="3">
        <f>VLOOKUP(CONCATENATE($C47,S47),Points!$A:$B,2,FALSE)</f>
        <v>7</v>
      </c>
      <c r="U47" s="4">
        <f>SUM(T47+U46)</f>
        <v>219</v>
      </c>
      <c r="V47" s="8">
        <v>5</v>
      </c>
      <c r="W47" s="3">
        <f>VLOOKUP(CONCATENATE($C47,V47),Points!$A:$B,2,FALSE)</f>
        <v>4</v>
      </c>
      <c r="X47" s="4">
        <f>SUM(W47+X46)</f>
        <v>187</v>
      </c>
      <c r="Y47" s="8">
        <v>7</v>
      </c>
      <c r="Z47" s="3">
        <f>VLOOKUP(CONCATENATE($C47,Y47),Points!$A:$B,2,FALSE)</f>
        <v>2</v>
      </c>
      <c r="AA47" s="4">
        <f>SUM(Z47+AA46)</f>
        <v>132</v>
      </c>
    </row>
    <row r="48" spans="1:27" ht="15">
      <c r="A48" s="40" t="s">
        <v>67</v>
      </c>
      <c r="B48" s="41"/>
      <c r="C48" s="19"/>
      <c r="D48" s="25"/>
      <c r="E48" s="16"/>
      <c r="F48" s="17">
        <f>F47</f>
        <v>201</v>
      </c>
      <c r="G48" s="20"/>
      <c r="H48" s="16"/>
      <c r="I48" s="17">
        <f>I47</f>
        <v>165</v>
      </c>
      <c r="J48" s="20"/>
      <c r="K48" s="16"/>
      <c r="L48" s="17">
        <f>L47</f>
        <v>69</v>
      </c>
      <c r="M48" s="20"/>
      <c r="N48" s="16"/>
      <c r="O48" s="17">
        <f>O47</f>
        <v>214</v>
      </c>
      <c r="P48" s="25"/>
      <c r="Q48" s="16"/>
      <c r="R48" s="17">
        <f>R47</f>
        <v>178</v>
      </c>
      <c r="S48" s="25"/>
      <c r="T48" s="16"/>
      <c r="U48" s="17">
        <f>U47</f>
        <v>219</v>
      </c>
      <c r="V48" s="25"/>
      <c r="W48" s="16"/>
      <c r="X48" s="17">
        <f>X47</f>
        <v>187</v>
      </c>
      <c r="Y48" s="25"/>
      <c r="Z48" s="16"/>
      <c r="AA48" s="17">
        <f>AA47</f>
        <v>132</v>
      </c>
    </row>
    <row r="49" spans="1:27" ht="15">
      <c r="A49" s="37" t="s">
        <v>48</v>
      </c>
      <c r="B49" s="38"/>
      <c r="C49" s="39"/>
      <c r="D49" s="25"/>
      <c r="E49" s="26"/>
      <c r="F49" s="27">
        <v>3</v>
      </c>
      <c r="G49" s="25"/>
      <c r="H49" s="26">
        <v>6</v>
      </c>
      <c r="I49" s="27"/>
      <c r="J49" s="25"/>
      <c r="K49" s="26">
        <v>8</v>
      </c>
      <c r="L49" s="27"/>
      <c r="M49" s="25"/>
      <c r="N49" s="26">
        <v>2</v>
      </c>
      <c r="O49" s="27"/>
      <c r="P49" s="25"/>
      <c r="Q49" s="26">
        <v>5</v>
      </c>
      <c r="R49" s="27"/>
      <c r="S49" s="25"/>
      <c r="T49" s="26">
        <v>1</v>
      </c>
      <c r="U49" s="27"/>
      <c r="V49" s="25"/>
      <c r="W49" s="26"/>
      <c r="X49" s="27">
        <v>4</v>
      </c>
      <c r="Y49" s="25"/>
      <c r="Z49" s="26">
        <v>7</v>
      </c>
      <c r="AA49" s="27"/>
    </row>
    <row r="50" spans="1:27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15" ht="15">
      <c r="A51" s="5"/>
      <c r="B51" s="36" t="s">
        <v>72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">
      <c r="A52" s="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27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</sheetData>
  <sheetProtection formatCells="0" formatColumns="0" formatRows="0" insertColumns="0" insertRows="0" insertHyperlinks="0" deleteColumns="0" deleteRows="0" sort="0" autoFilter="0" pivotTables="0"/>
  <mergeCells count="22">
    <mergeCell ref="B51:O51"/>
    <mergeCell ref="B52:O52"/>
    <mergeCell ref="A49:C49"/>
    <mergeCell ref="A48:B48"/>
    <mergeCell ref="A7:B7"/>
    <mergeCell ref="A21:B21"/>
    <mergeCell ref="A34:B34"/>
    <mergeCell ref="M6:O6"/>
    <mergeCell ref="P5:R5"/>
    <mergeCell ref="S5:U5"/>
    <mergeCell ref="V5:X5"/>
    <mergeCell ref="Y5:AA5"/>
    <mergeCell ref="G5:I5"/>
    <mergeCell ref="G6:I6"/>
    <mergeCell ref="J5:L5"/>
    <mergeCell ref="J6:L6"/>
    <mergeCell ref="A1:AA1"/>
    <mergeCell ref="A2:AA2"/>
    <mergeCell ref="A3:AA3"/>
    <mergeCell ref="A4:AA4"/>
    <mergeCell ref="D5:F5"/>
    <mergeCell ref="M5:O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2" sqref="B22"/>
    </sheetView>
  </sheetViews>
  <sheetFormatPr defaultColWidth="9.140625" defaultRowHeight="15"/>
  <sheetData>
    <row r="1" spans="1:2" ht="15">
      <c r="A1" t="s">
        <v>40</v>
      </c>
      <c r="B1" t="s">
        <v>5</v>
      </c>
    </row>
    <row r="2" spans="1:2" ht="15">
      <c r="A2" t="s">
        <v>42</v>
      </c>
      <c r="B2">
        <v>0</v>
      </c>
    </row>
    <row r="3" spans="1:2" ht="15">
      <c r="A3" t="s">
        <v>41</v>
      </c>
      <c r="B3">
        <v>0</v>
      </c>
    </row>
    <row r="4" spans="1:2" ht="15">
      <c r="A4" t="s">
        <v>36</v>
      </c>
      <c r="B4">
        <v>8</v>
      </c>
    </row>
    <row r="5" spans="1:2" ht="15">
      <c r="A5" t="s">
        <v>49</v>
      </c>
      <c r="B5">
        <v>7.5</v>
      </c>
    </row>
    <row r="6" spans="1:2" ht="15">
      <c r="A6" t="s">
        <v>37</v>
      </c>
      <c r="B6">
        <v>7</v>
      </c>
    </row>
    <row r="7" spans="1:2" ht="15">
      <c r="A7" t="s">
        <v>50</v>
      </c>
      <c r="B7">
        <v>6.5</v>
      </c>
    </row>
    <row r="8" spans="1:2" ht="15">
      <c r="A8" t="s">
        <v>38</v>
      </c>
      <c r="B8">
        <v>6</v>
      </c>
    </row>
    <row r="9" spans="1:2" ht="15">
      <c r="A9" t="s">
        <v>51</v>
      </c>
      <c r="B9">
        <v>5.5</v>
      </c>
    </row>
    <row r="10" spans="1:2" ht="15">
      <c r="A10" t="s">
        <v>39</v>
      </c>
      <c r="B10">
        <v>5</v>
      </c>
    </row>
    <row r="11" spans="1:2" ht="15">
      <c r="A11" t="s">
        <v>52</v>
      </c>
      <c r="B11">
        <v>4.5</v>
      </c>
    </row>
    <row r="12" spans="1:2" ht="15">
      <c r="A12" t="s">
        <v>53</v>
      </c>
      <c r="B12">
        <v>4</v>
      </c>
    </row>
    <row r="13" spans="1:2" ht="15">
      <c r="A13" t="s">
        <v>54</v>
      </c>
      <c r="B13">
        <v>3.5</v>
      </c>
    </row>
    <row r="14" spans="1:2" ht="15">
      <c r="A14" t="s">
        <v>55</v>
      </c>
      <c r="B14">
        <v>3</v>
      </c>
    </row>
    <row r="15" spans="1:2" ht="15">
      <c r="A15" t="s">
        <v>56</v>
      </c>
      <c r="B15">
        <v>2.5</v>
      </c>
    </row>
    <row r="16" spans="1:2" ht="15">
      <c r="A16" t="s">
        <v>57</v>
      </c>
      <c r="B16">
        <v>2</v>
      </c>
    </row>
    <row r="17" spans="1:2" ht="15">
      <c r="A17" t="s">
        <v>58</v>
      </c>
      <c r="B17">
        <v>1.5</v>
      </c>
    </row>
    <row r="18" spans="1:2" ht="15">
      <c r="A18" t="s">
        <v>59</v>
      </c>
      <c r="B1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ccooke</dc:creator>
  <cp:keywords/>
  <dc:description/>
  <cp:lastModifiedBy>Jane84</cp:lastModifiedBy>
  <cp:lastPrinted>2018-04-14T17:46:02Z</cp:lastPrinted>
  <dcterms:created xsi:type="dcterms:W3CDTF">2011-04-04T13:00:58Z</dcterms:created>
  <dcterms:modified xsi:type="dcterms:W3CDTF">2018-04-23T11:32:48Z</dcterms:modified>
  <cp:category/>
  <cp:version/>
  <cp:contentType/>
  <cp:contentStatus/>
</cp:coreProperties>
</file>